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sda\supershare\Supershare\SYMPOSIUM 2015-\2021 Symposium\Schedule\"/>
    </mc:Choice>
  </mc:AlternateContent>
  <xr:revisionPtr revIDLastSave="0" documentId="13_ncr:1_{7AF4EE2F-56C5-4063-BBEB-4B7DE557C36B}" xr6:coauthVersionLast="47" xr6:coauthVersionMax="47" xr10:uidLastSave="{00000000-0000-0000-0000-000000000000}"/>
  <bookViews>
    <workbookView xWindow="-120" yWindow="-120" windowWidth="29040" windowHeight="15840" xr2:uid="{475D6738-6558-4891-AA5F-6F2B522B6825}"/>
  </bookViews>
  <sheets>
    <sheet name="Program Short" sheetId="1" r:id="rId1"/>
    <sheet name="Prg_Sunday" sheetId="6" r:id="rId2"/>
    <sheet name="Prg_Monday" sheetId="5" r:id="rId3"/>
    <sheet name="Prg_Tuesday" sheetId="2" r:id="rId4"/>
    <sheet name="Prg_Wednesday" sheetId="3" r:id="rId5"/>
    <sheet name="Prg_Thursday"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 l="1"/>
  <c r="A114" i="5"/>
  <c r="I95" i="2" l="1"/>
  <c r="Q24" i="4"/>
  <c r="N60" i="1" l="1"/>
  <c r="U56" i="1"/>
  <c r="S56" i="1"/>
  <c r="R56" i="1"/>
  <c r="M56" i="1"/>
  <c r="L57" i="1" s="1"/>
  <c r="J57" i="1" s="1"/>
  <c r="K56" i="1"/>
  <c r="J56" i="1"/>
  <c r="E56" i="1"/>
  <c r="T57" i="1" s="1"/>
  <c r="R57" i="1" s="1"/>
  <c r="C56" i="1"/>
  <c r="B56" i="1"/>
  <c r="N44" i="1"/>
  <c r="E43" i="1"/>
  <c r="D44" i="1" s="1"/>
  <c r="C44" i="1" s="1"/>
  <c r="B43" i="1"/>
  <c r="U42" i="1"/>
  <c r="T43" i="1" s="1"/>
  <c r="U43" i="1" s="1"/>
  <c r="T44" i="1" s="1"/>
  <c r="S42" i="1"/>
  <c r="R42" i="1"/>
  <c r="M42" i="1"/>
  <c r="L43" i="1" s="1"/>
  <c r="K42" i="1"/>
  <c r="J42" i="1"/>
  <c r="E42" i="1"/>
  <c r="D43" i="1" s="1"/>
  <c r="C43" i="1" s="1"/>
  <c r="C42" i="1"/>
  <c r="B42" i="1"/>
  <c r="N37" i="1"/>
  <c r="F36" i="1"/>
  <c r="N35" i="1"/>
  <c r="F33" i="1"/>
  <c r="N32" i="1"/>
  <c r="E26" i="1"/>
  <c r="D27" i="1" s="1"/>
  <c r="E27" i="1" s="1"/>
  <c r="T28" i="1" s="1"/>
  <c r="U28" i="1" s="1"/>
  <c r="T29" i="1" s="1"/>
  <c r="U29" i="1" s="1"/>
  <c r="T30" i="1" s="1"/>
  <c r="U30" i="1" s="1"/>
  <c r="T31" i="1" s="1"/>
  <c r="U31" i="1" s="1"/>
  <c r="T32" i="1" s="1"/>
  <c r="R32" i="1" s="1"/>
  <c r="C26" i="1"/>
  <c r="B26" i="1"/>
  <c r="F20" i="1"/>
  <c r="N16" i="1"/>
  <c r="F16" i="1"/>
  <c r="N14" i="1"/>
  <c r="F14" i="1"/>
  <c r="U12" i="1"/>
  <c r="T13" i="1" s="1"/>
  <c r="U13" i="1" s="1"/>
  <c r="T14" i="1" s="1"/>
  <c r="D12" i="1"/>
  <c r="B12" i="1" s="1"/>
  <c r="U11" i="1"/>
  <c r="T12" i="1" s="1"/>
  <c r="S12" i="1" s="1"/>
  <c r="S11" i="1"/>
  <c r="R11" i="1"/>
  <c r="M11" i="1"/>
  <c r="L12" i="1" s="1"/>
  <c r="K11" i="1"/>
  <c r="J11" i="1"/>
  <c r="E11" i="1"/>
  <c r="C11" i="1"/>
  <c r="B11" i="1"/>
  <c r="U2" i="1"/>
  <c r="T3" i="1" s="1"/>
  <c r="S2" i="1"/>
  <c r="R2" i="1"/>
  <c r="M2" i="1"/>
  <c r="L3" i="1" s="1"/>
  <c r="K2" i="1"/>
  <c r="J2" i="1"/>
  <c r="E2" i="1"/>
  <c r="D3" i="1" s="1"/>
  <c r="C2" i="1"/>
  <c r="B2" i="1"/>
  <c r="B44" i="1" l="1"/>
  <c r="E44" i="1"/>
  <c r="D45" i="1" s="1"/>
  <c r="B45" i="1" s="1"/>
  <c r="M43" i="1"/>
  <c r="L44" i="1" s="1"/>
  <c r="K43" i="1"/>
  <c r="J43" i="1"/>
  <c r="M3" i="1"/>
  <c r="L4" i="1" s="1"/>
  <c r="M4" i="1" s="1"/>
  <c r="L5" i="1" s="1"/>
  <c r="K3" i="1"/>
  <c r="S30" i="1"/>
  <c r="R12" i="1"/>
  <c r="K57" i="1"/>
  <c r="K4" i="1"/>
  <c r="J4" i="1"/>
  <c r="R14" i="1"/>
  <c r="U14" i="1"/>
  <c r="T15" i="1" s="1"/>
  <c r="S14" i="1"/>
  <c r="S3" i="1"/>
  <c r="U3" i="1"/>
  <c r="T4" i="1" s="1"/>
  <c r="R3" i="1"/>
  <c r="C3" i="1"/>
  <c r="B3" i="1"/>
  <c r="E3" i="1"/>
  <c r="D4" i="1" s="1"/>
  <c r="J12" i="1"/>
  <c r="M12" i="1"/>
  <c r="L13" i="1" s="1"/>
  <c r="K12" i="1"/>
  <c r="D28" i="1"/>
  <c r="S29" i="1"/>
  <c r="S44" i="1"/>
  <c r="R44" i="1"/>
  <c r="J3" i="1"/>
  <c r="C12" i="1"/>
  <c r="R31" i="1"/>
  <c r="U44" i="1"/>
  <c r="T45" i="1" s="1"/>
  <c r="M57" i="1"/>
  <c r="L58" i="1" s="1"/>
  <c r="R13" i="1"/>
  <c r="R28" i="1"/>
  <c r="E12" i="1"/>
  <c r="D13" i="1" s="1"/>
  <c r="U57" i="1"/>
  <c r="T58" i="1" s="1"/>
  <c r="S57" i="1"/>
  <c r="S13" i="1"/>
  <c r="S28" i="1"/>
  <c r="U32" i="1"/>
  <c r="T33" i="1" s="1"/>
  <c r="S32" i="1"/>
  <c r="L28" i="1"/>
  <c r="S31" i="1"/>
  <c r="R30" i="1"/>
  <c r="B27" i="1"/>
  <c r="C27" i="1"/>
  <c r="R29" i="1"/>
  <c r="S43" i="1"/>
  <c r="R43" i="1"/>
  <c r="D57" i="1"/>
  <c r="C45" i="1" l="1"/>
  <c r="E45" i="1"/>
  <c r="D46" i="1" s="1"/>
  <c r="C46" i="1" s="1"/>
  <c r="M44" i="1"/>
  <c r="L45" i="1" s="1"/>
  <c r="K44" i="1"/>
  <c r="J44" i="1"/>
  <c r="S33" i="1"/>
  <c r="R33" i="1"/>
  <c r="U33" i="1"/>
  <c r="T34" i="1" s="1"/>
  <c r="R15" i="1"/>
  <c r="U15" i="1"/>
  <c r="T16" i="1" s="1"/>
  <c r="S15" i="1"/>
  <c r="E13" i="1"/>
  <c r="D14" i="1" s="1"/>
  <c r="B13" i="1"/>
  <c r="C13" i="1"/>
  <c r="J58" i="1"/>
  <c r="M58" i="1"/>
  <c r="L59" i="1" s="1"/>
  <c r="K58" i="1"/>
  <c r="C4" i="1"/>
  <c r="B4" i="1"/>
  <c r="E4" i="1"/>
  <c r="D5" i="1" s="1"/>
  <c r="M5" i="1"/>
  <c r="L6" i="1" s="1"/>
  <c r="K5" i="1"/>
  <c r="J5" i="1"/>
  <c r="E57" i="1"/>
  <c r="D58" i="1" s="1"/>
  <c r="B57" i="1"/>
  <c r="C57" i="1"/>
  <c r="J28" i="1"/>
  <c r="M28" i="1"/>
  <c r="L29" i="1" s="1"/>
  <c r="K28" i="1"/>
  <c r="S4" i="1"/>
  <c r="U4" i="1"/>
  <c r="T5" i="1" s="1"/>
  <c r="R4" i="1"/>
  <c r="J13" i="1"/>
  <c r="M13" i="1"/>
  <c r="L14" i="1" s="1"/>
  <c r="K13" i="1"/>
  <c r="S45" i="1"/>
  <c r="R45" i="1"/>
  <c r="U45" i="1"/>
  <c r="T46" i="1" s="1"/>
  <c r="U58" i="1"/>
  <c r="T59" i="1" s="1"/>
  <c r="S58" i="1"/>
  <c r="R58" i="1"/>
  <c r="E28" i="1"/>
  <c r="D29" i="1" s="1"/>
  <c r="B28" i="1"/>
  <c r="C28" i="1"/>
  <c r="K59" i="1" l="1"/>
  <c r="J59" i="1"/>
  <c r="E46" i="1"/>
  <c r="D47" i="1" s="1"/>
  <c r="B46" i="1"/>
  <c r="M45" i="1"/>
  <c r="L46" i="1" s="1"/>
  <c r="J45" i="1"/>
  <c r="K45" i="1"/>
  <c r="C5" i="1"/>
  <c r="E5" i="1"/>
  <c r="D6" i="1" s="1"/>
  <c r="B5" i="1"/>
  <c r="U16" i="1"/>
  <c r="T17" i="1" s="1"/>
  <c r="R16" i="1"/>
  <c r="S16" i="1"/>
  <c r="S34" i="1"/>
  <c r="R34" i="1"/>
  <c r="U34" i="1"/>
  <c r="T35" i="1" s="1"/>
  <c r="U59" i="1"/>
  <c r="T60" i="1" s="1"/>
  <c r="S59" i="1"/>
  <c r="R59" i="1"/>
  <c r="S5" i="1"/>
  <c r="R5" i="1"/>
  <c r="U5" i="1"/>
  <c r="T6" i="1" s="1"/>
  <c r="E29" i="1"/>
  <c r="D30" i="1" s="1"/>
  <c r="B29" i="1"/>
  <c r="C29" i="1"/>
  <c r="J29" i="1"/>
  <c r="K29" i="1"/>
  <c r="M29" i="1"/>
  <c r="L30" i="1" s="1"/>
  <c r="S46" i="1"/>
  <c r="R46" i="1"/>
  <c r="U46" i="1"/>
  <c r="T47" i="1" s="1"/>
  <c r="E14" i="1"/>
  <c r="D15" i="1" s="1"/>
  <c r="B14" i="1"/>
  <c r="C14" i="1"/>
  <c r="M59" i="1"/>
  <c r="L60" i="1" s="1"/>
  <c r="E58" i="1"/>
  <c r="D59" i="1" s="1"/>
  <c r="B58" i="1"/>
  <c r="C58" i="1"/>
  <c r="C47" i="1"/>
  <c r="B47" i="1"/>
  <c r="K14" i="1"/>
  <c r="J14" i="1"/>
  <c r="M14" i="1"/>
  <c r="L15" i="1" s="1"/>
  <c r="M6" i="1"/>
  <c r="L7" i="1" s="1"/>
  <c r="K6" i="1"/>
  <c r="J6" i="1"/>
  <c r="J60" i="1" l="1"/>
  <c r="K60" i="1"/>
  <c r="M46" i="1"/>
  <c r="L47" i="1" s="1"/>
  <c r="J46" i="1"/>
  <c r="K46" i="1"/>
  <c r="M60" i="1"/>
  <c r="L61" i="1" s="1"/>
  <c r="E30" i="1"/>
  <c r="D31" i="1" s="1"/>
  <c r="B30" i="1"/>
  <c r="C30" i="1"/>
  <c r="S8" i="1"/>
  <c r="S6" i="1"/>
  <c r="U6" i="1"/>
  <c r="T7" i="1" s="1"/>
  <c r="U7" i="1" s="1"/>
  <c r="T8" i="1" s="1"/>
  <c r="R6" i="1"/>
  <c r="R8" i="1"/>
  <c r="M7" i="1"/>
  <c r="L8" i="1" s="1"/>
  <c r="K7" i="1"/>
  <c r="J7" i="1"/>
  <c r="K15" i="1"/>
  <c r="J15" i="1"/>
  <c r="M15" i="1"/>
  <c r="L16" i="1" s="1"/>
  <c r="C6" i="1"/>
  <c r="E6" i="1"/>
  <c r="D7" i="1" s="1"/>
  <c r="B6" i="1"/>
  <c r="S47" i="1"/>
  <c r="R47" i="1"/>
  <c r="U47" i="1"/>
  <c r="T48" i="1" s="1"/>
  <c r="J30" i="1"/>
  <c r="M30" i="1"/>
  <c r="L31" i="1" s="1"/>
  <c r="K30" i="1"/>
  <c r="U17" i="1"/>
  <c r="T18" i="1" s="1"/>
  <c r="R17" i="1"/>
  <c r="S17" i="1"/>
  <c r="C15" i="1"/>
  <c r="E15" i="1"/>
  <c r="D16" i="1" s="1"/>
  <c r="B15" i="1"/>
  <c r="E47" i="1"/>
  <c r="D48" i="1" s="1"/>
  <c r="C48" i="1"/>
  <c r="B48" i="1"/>
  <c r="U60" i="1"/>
  <c r="T61" i="1" s="1"/>
  <c r="S60" i="1"/>
  <c r="R60" i="1"/>
  <c r="S35" i="1"/>
  <c r="R35" i="1"/>
  <c r="U35" i="1"/>
  <c r="T36" i="1" s="1"/>
  <c r="E59" i="1"/>
  <c r="D60" i="1" s="1"/>
  <c r="B59" i="1"/>
  <c r="C59" i="1"/>
  <c r="M61" i="1" l="1"/>
  <c r="L62" i="1" s="1"/>
  <c r="K61" i="1"/>
  <c r="J61" i="1"/>
  <c r="M47" i="1"/>
  <c r="L48" i="1" s="1"/>
  <c r="J47" i="1"/>
  <c r="K47" i="1"/>
  <c r="U36" i="1"/>
  <c r="R36" i="1"/>
  <c r="S36" i="1"/>
  <c r="E31" i="1"/>
  <c r="D32" i="1" s="1"/>
  <c r="B31" i="1"/>
  <c r="C31" i="1"/>
  <c r="U18" i="1"/>
  <c r="T19" i="1" s="1"/>
  <c r="S20" i="1"/>
  <c r="R20" i="1"/>
  <c r="S48" i="1"/>
  <c r="R48" i="1"/>
  <c r="U48" i="1"/>
  <c r="T49" i="1" s="1"/>
  <c r="E60" i="1"/>
  <c r="D61" i="1" s="1"/>
  <c r="B60" i="1"/>
  <c r="C60" i="1"/>
  <c r="M16" i="1"/>
  <c r="L17" i="1" s="1"/>
  <c r="K16" i="1"/>
  <c r="J16" i="1"/>
  <c r="U61" i="1"/>
  <c r="S61" i="1"/>
  <c r="R61" i="1"/>
  <c r="E48" i="1"/>
  <c r="D49" i="1" s="1"/>
  <c r="C49" i="1"/>
  <c r="B49" i="1"/>
  <c r="K62" i="1"/>
  <c r="M62" i="1"/>
  <c r="J62" i="1"/>
  <c r="J31" i="1"/>
  <c r="K31" i="1"/>
  <c r="M31" i="1"/>
  <c r="L32" i="1" s="1"/>
  <c r="M8" i="1"/>
  <c r="K8" i="1"/>
  <c r="J8" i="1"/>
  <c r="S7" i="1"/>
  <c r="U8" i="1"/>
  <c r="R7" i="1"/>
  <c r="C16" i="1"/>
  <c r="E16" i="1"/>
  <c r="D17" i="1" s="1"/>
  <c r="B16" i="1"/>
  <c r="C7" i="1"/>
  <c r="B7" i="1"/>
  <c r="E7" i="1"/>
  <c r="D8" i="1" s="1"/>
  <c r="M48" i="1" l="1"/>
  <c r="L49" i="1" s="1"/>
  <c r="K48" i="1"/>
  <c r="J48" i="1"/>
  <c r="C8" i="1"/>
  <c r="E8" i="1"/>
  <c r="B8" i="1"/>
  <c r="E32" i="1"/>
  <c r="D33" i="1" s="1"/>
  <c r="B32" i="1"/>
  <c r="C32" i="1"/>
  <c r="E61" i="1"/>
  <c r="D62" i="1" s="1"/>
  <c r="C62" i="1"/>
  <c r="B62" i="1"/>
  <c r="J32" i="1"/>
  <c r="K32" i="1"/>
  <c r="M32" i="1"/>
  <c r="L33" i="1" s="1"/>
  <c r="M17" i="1"/>
  <c r="L18" i="1" s="1"/>
  <c r="K17" i="1"/>
  <c r="J17" i="1"/>
  <c r="B17" i="1"/>
  <c r="E17" i="1"/>
  <c r="D18" i="1" s="1"/>
  <c r="C17" i="1"/>
  <c r="E49" i="1"/>
  <c r="D50" i="1" s="1"/>
  <c r="C50" i="1"/>
  <c r="B50" i="1"/>
  <c r="S49" i="1"/>
  <c r="R49" i="1"/>
  <c r="U49" i="1"/>
  <c r="T50" i="1" s="1"/>
  <c r="U19" i="1"/>
  <c r="T20" i="1" s="1"/>
  <c r="R21" i="1"/>
  <c r="S21" i="1"/>
  <c r="M49" i="1" l="1"/>
  <c r="L50" i="1" s="1"/>
  <c r="K49" i="1"/>
  <c r="J49" i="1"/>
  <c r="E33" i="1"/>
  <c r="D34" i="1" s="1"/>
  <c r="C33" i="1"/>
  <c r="B33" i="1"/>
  <c r="S50" i="1"/>
  <c r="R50" i="1"/>
  <c r="U50" i="1"/>
  <c r="T51" i="1" s="1"/>
  <c r="B18" i="1"/>
  <c r="C18" i="1"/>
  <c r="E18" i="1"/>
  <c r="D19" i="1" s="1"/>
  <c r="U20" i="1"/>
  <c r="T21" i="1" s="1"/>
  <c r="R19" i="1"/>
  <c r="S19" i="1"/>
  <c r="K33" i="1"/>
  <c r="M33" i="1"/>
  <c r="L34" i="1" s="1"/>
  <c r="J33" i="1"/>
  <c r="K18" i="1"/>
  <c r="J18" i="1"/>
  <c r="M18" i="1"/>
  <c r="L19" i="1" s="1"/>
  <c r="E50" i="1"/>
  <c r="D51" i="1" s="1"/>
  <c r="C51" i="1"/>
  <c r="B51" i="1"/>
  <c r="E62" i="1"/>
  <c r="D63" i="1" s="1"/>
  <c r="C61" i="1"/>
  <c r="B61" i="1"/>
  <c r="M50" i="1" l="1"/>
  <c r="L51" i="1" s="1"/>
  <c r="K50" i="1"/>
  <c r="J50" i="1"/>
  <c r="S51" i="1"/>
  <c r="R51" i="1"/>
  <c r="U51" i="1"/>
  <c r="T52" i="1" s="1"/>
  <c r="M34" i="1"/>
  <c r="L35" i="1" s="1"/>
  <c r="J34" i="1"/>
  <c r="K34" i="1"/>
  <c r="U21" i="1"/>
  <c r="R18" i="1"/>
  <c r="S18" i="1"/>
  <c r="M19" i="1"/>
  <c r="L20" i="1" s="1"/>
  <c r="K19" i="1"/>
  <c r="J19" i="1"/>
  <c r="C34" i="1"/>
  <c r="E34" i="1"/>
  <c r="D35" i="1" s="1"/>
  <c r="B34" i="1"/>
  <c r="E63" i="1"/>
  <c r="C63" i="1"/>
  <c r="B63" i="1"/>
  <c r="B19" i="1"/>
  <c r="E19" i="1"/>
  <c r="D20" i="1" s="1"/>
  <c r="C19" i="1"/>
  <c r="E51" i="1"/>
  <c r="D52" i="1" s="1"/>
  <c r="C52" i="1"/>
  <c r="B52" i="1"/>
  <c r="M51" i="1" l="1"/>
  <c r="L52" i="1" s="1"/>
  <c r="J51" i="1"/>
  <c r="K51" i="1"/>
  <c r="M35" i="1"/>
  <c r="L36" i="1" s="1"/>
  <c r="K35" i="1"/>
  <c r="J35" i="1"/>
  <c r="C35" i="1"/>
  <c r="E35" i="1"/>
  <c r="D36" i="1" s="1"/>
  <c r="B35" i="1"/>
  <c r="M20" i="1"/>
  <c r="L21" i="1" s="1"/>
  <c r="K20" i="1"/>
  <c r="J20" i="1"/>
  <c r="S52" i="1"/>
  <c r="R52" i="1"/>
  <c r="U52" i="1"/>
  <c r="E52" i="1"/>
  <c r="D53" i="1" s="1"/>
  <c r="C53" i="1"/>
  <c r="B53" i="1"/>
  <c r="B20" i="1"/>
  <c r="E20" i="1"/>
  <c r="D21" i="1" s="1"/>
  <c r="C20" i="1"/>
  <c r="M52" i="1" l="1"/>
  <c r="L53" i="1" s="1"/>
  <c r="K52" i="1"/>
  <c r="J52" i="1"/>
  <c r="C36" i="1"/>
  <c r="B36" i="1"/>
  <c r="E36" i="1"/>
  <c r="D37" i="1" s="1"/>
  <c r="E53" i="1"/>
  <c r="E21" i="1"/>
  <c r="C21" i="1"/>
  <c r="B21" i="1"/>
  <c r="M36" i="1"/>
  <c r="L37" i="1" s="1"/>
  <c r="K36" i="1"/>
  <c r="J36" i="1"/>
  <c r="M21" i="1"/>
  <c r="L22" i="1" s="1"/>
  <c r="K21" i="1"/>
  <c r="J21" i="1"/>
  <c r="M53" i="1" l="1"/>
  <c r="J53" i="1"/>
  <c r="K53" i="1"/>
  <c r="B37" i="1"/>
  <c r="E37" i="1"/>
  <c r="D38" i="1" s="1"/>
  <c r="C37" i="1"/>
  <c r="J22" i="1"/>
  <c r="M22" i="1"/>
  <c r="K22" i="1"/>
  <c r="K37" i="1"/>
  <c r="J37" i="1"/>
  <c r="E38" i="1" l="1"/>
  <c r="D39" i="1" s="1"/>
  <c r="B38" i="1"/>
  <c r="C38" i="1"/>
  <c r="E23" i="1"/>
  <c r="C23" i="1"/>
  <c r="B23" i="1"/>
  <c r="J38" i="1"/>
  <c r="M37" i="1"/>
  <c r="L38" i="1" s="1"/>
  <c r="K38" i="1"/>
  <c r="M38" i="1" l="1"/>
  <c r="K39" i="1"/>
  <c r="J39" i="1"/>
  <c r="E39" i="1"/>
  <c r="C39" i="1"/>
  <c r="B39" i="1"/>
  <c r="S3" i="4" l="1"/>
  <c r="Q18" i="4" s="1"/>
  <c r="K3" i="4"/>
  <c r="I18" i="4" s="1"/>
  <c r="C3" i="4"/>
  <c r="A18" i="4" s="1"/>
  <c r="S3" i="3"/>
  <c r="K3" i="3"/>
  <c r="S3" i="5"/>
  <c r="K3" i="5"/>
  <c r="C9" i="6"/>
  <c r="A27" i="6" s="1"/>
  <c r="S3" i="6"/>
  <c r="Q24" i="6" s="1"/>
  <c r="S24" i="6" s="1"/>
  <c r="Q30" i="6" s="1"/>
  <c r="S30" i="6" s="1"/>
  <c r="Q51" i="6" s="1"/>
  <c r="S51" i="6" s="1"/>
  <c r="Q63" i="6" s="1"/>
  <c r="S63" i="6" s="1"/>
  <c r="Q84" i="6" s="1"/>
  <c r="S84" i="6" s="1"/>
  <c r="Q90" i="6" s="1"/>
  <c r="S90" i="6" s="1"/>
  <c r="K9" i="6"/>
  <c r="I27" i="6" s="1"/>
  <c r="K27" i="6" s="1"/>
  <c r="I33" i="6" s="1"/>
  <c r="K33" i="6" s="1"/>
  <c r="I51" i="6" s="1"/>
  <c r="K51" i="6" s="1"/>
  <c r="I63" i="6" s="1"/>
  <c r="K63" i="6" s="1"/>
  <c r="I81" i="6" s="1"/>
  <c r="K81" i="6" s="1"/>
  <c r="I87" i="6" s="1"/>
  <c r="K87" i="6" s="1"/>
  <c r="C27" i="6" l="1"/>
  <c r="A33" i="6" l="1"/>
  <c r="C33" i="6" s="1"/>
  <c r="A51" i="6" s="1"/>
  <c r="C51" i="6" s="1"/>
  <c r="A63" i="6" s="1"/>
  <c r="C63" i="6" s="1"/>
  <c r="A81" i="6" s="1"/>
  <c r="C81" i="6" s="1"/>
  <c r="A87" i="6" s="1"/>
  <c r="C87" i="6" s="1"/>
  <c r="C3" i="5" l="1"/>
  <c r="I6" i="5" l="1"/>
  <c r="K6" i="5" s="1"/>
  <c r="I16" i="5" s="1"/>
  <c r="K16" i="5" s="1"/>
  <c r="I20" i="5" s="1"/>
  <c r="K20" i="5" s="1"/>
  <c r="A6" i="5"/>
  <c r="C6" i="5" s="1"/>
  <c r="A16" i="5" s="1"/>
  <c r="C16" i="5" s="1"/>
  <c r="A20" i="5" s="1"/>
  <c r="C20" i="5" s="1"/>
  <c r="A25" i="5" s="1"/>
  <c r="Q6" i="5"/>
  <c r="S6" i="5" s="1"/>
  <c r="Q16" i="5" s="1"/>
  <c r="S16" i="5" s="1"/>
  <c r="Q19" i="5" s="1"/>
  <c r="S19" i="5" s="1"/>
  <c r="Q24" i="5" s="1"/>
  <c r="S24" i="5" s="1"/>
  <c r="Q29" i="5" s="1"/>
  <c r="S29" i="5" s="1"/>
  <c r="Q34" i="5" s="1"/>
  <c r="S34" i="5" s="1"/>
  <c r="Q37" i="5" s="1"/>
  <c r="S37" i="5" s="1"/>
  <c r="Q45" i="5" s="1"/>
  <c r="S45" i="5" s="1"/>
  <c r="Q57" i="5" s="1"/>
  <c r="S57" i="5" s="1"/>
  <c r="Q64" i="5" s="1"/>
  <c r="S64" i="5" s="1"/>
  <c r="Q71" i="5" s="1"/>
  <c r="S71" i="5" s="1"/>
  <c r="Q77" i="5" s="1"/>
  <c r="S77" i="5" s="1"/>
  <c r="I25" i="5" l="1"/>
  <c r="K25" i="5" s="1"/>
  <c r="I30" i="5" l="1"/>
  <c r="K30" i="5" s="1"/>
  <c r="I34" i="5" l="1"/>
  <c r="K34" i="5" s="1"/>
  <c r="I39" i="5" l="1"/>
  <c r="K39" i="5" s="1"/>
  <c r="I44" i="5" s="1"/>
  <c r="K44" i="5" s="1"/>
  <c r="I56" i="5" s="1"/>
  <c r="K56" i="5" s="1"/>
  <c r="I66" i="5" s="1"/>
  <c r="K66" i="5" s="1"/>
  <c r="I69" i="5" l="1"/>
  <c r="K69" i="5" s="1"/>
  <c r="I74" i="5" s="1"/>
  <c r="K74" i="5" s="1"/>
  <c r="I79" i="5" l="1"/>
  <c r="K79" i="5" s="1"/>
  <c r="I82" i="5" s="1"/>
  <c r="K82" i="5" s="1"/>
  <c r="C3" i="3"/>
  <c r="K18" i="4" l="1"/>
  <c r="A18" i="3"/>
  <c r="C18" i="3" s="1"/>
  <c r="A27" i="3" s="1"/>
  <c r="C27" i="3" s="1"/>
  <c r="I18" i="3"/>
  <c r="K18" i="3" s="1"/>
  <c r="Q18" i="3"/>
  <c r="S18" i="3" s="1"/>
  <c r="S18" i="4"/>
  <c r="S24" i="4" s="1"/>
  <c r="Q36" i="4" s="1"/>
  <c r="S36" i="4" s="1"/>
  <c r="Q42" i="4" s="1"/>
  <c r="S42" i="4" s="1"/>
  <c r="Q54" i="4" s="1"/>
  <c r="S54" i="4" s="1"/>
  <c r="C18" i="4"/>
  <c r="I24" i="4" l="1"/>
  <c r="K24" i="4" s="1"/>
  <c r="I34" i="4" s="1"/>
  <c r="A21" i="4"/>
  <c r="C21" i="4" s="1"/>
  <c r="A36" i="4" s="1"/>
  <c r="I27" i="3"/>
  <c r="K27" i="3" s="1"/>
  <c r="I32" i="3" s="1"/>
  <c r="K32" i="3" s="1"/>
  <c r="Q24" i="3"/>
  <c r="S24" i="3" s="1"/>
  <c r="Q36" i="3" s="1"/>
  <c r="S36" i="3" s="1"/>
  <c r="Q42" i="3" s="1"/>
  <c r="S42" i="3" s="1"/>
  <c r="Q54" i="3" s="1"/>
  <c r="S54" i="3" s="1"/>
  <c r="Q66" i="3" s="1"/>
  <c r="S66" i="3" s="1"/>
  <c r="Q74" i="3" s="1"/>
  <c r="S74" i="3" s="1"/>
  <c r="Q77" i="3" s="1"/>
  <c r="S77" i="3" s="1"/>
  <c r="Q82" i="3" s="1"/>
  <c r="S82" i="3" s="1"/>
  <c r="Q87" i="3" s="1"/>
  <c r="S87" i="3" s="1"/>
  <c r="Q90" i="3" s="1"/>
  <c r="S90" i="3" s="1"/>
  <c r="A29" i="3"/>
  <c r="C29" i="3" s="1"/>
  <c r="A37" i="3" s="1"/>
  <c r="C37" i="3" s="1"/>
  <c r="A46" i="3" s="1"/>
  <c r="I37" i="3" l="1"/>
  <c r="K37" i="3" s="1"/>
  <c r="I44" i="3" s="1"/>
  <c r="K44" i="3" s="1"/>
  <c r="I46" i="3" s="1"/>
  <c r="K46" i="3" s="1"/>
  <c r="I54" i="3" s="1"/>
  <c r="K54" i="3" s="1"/>
  <c r="I66" i="3" s="1"/>
  <c r="K66" i="3" s="1"/>
  <c r="I74" i="3" s="1"/>
  <c r="K74" i="3" s="1"/>
  <c r="I77" i="3" s="1"/>
  <c r="K77" i="3" s="1"/>
  <c r="I87" i="3" s="1"/>
  <c r="K87" i="3" s="1"/>
  <c r="I90" i="3" s="1"/>
  <c r="K90" i="3" s="1"/>
  <c r="C46" i="3" l="1"/>
  <c r="A54" i="3" l="1"/>
  <c r="C54" i="3" s="1"/>
  <c r="A66" i="3" s="1"/>
  <c r="C66" i="3" s="1"/>
  <c r="A74" i="3" s="1"/>
  <c r="C74" i="3" s="1"/>
  <c r="A78" i="3" s="1"/>
  <c r="C78" i="3" s="1"/>
  <c r="A86" i="3" s="1"/>
  <c r="C86" i="3" s="1"/>
  <c r="A91" i="3" s="1"/>
  <c r="C91" i="3" s="1"/>
  <c r="A111" i="3" s="1"/>
  <c r="C111" i="3" s="1"/>
  <c r="C3" i="2"/>
  <c r="A21" i="2" s="1"/>
  <c r="C21" i="2" s="1"/>
  <c r="I31" i="2" l="1"/>
  <c r="K31" i="2" s="1"/>
  <c r="I37" i="2" s="1"/>
  <c r="Q31" i="2"/>
  <c r="S31" i="2" s="1"/>
  <c r="Q40" i="2" s="1"/>
  <c r="A31" i="2"/>
  <c r="C31" i="2" s="1"/>
  <c r="A37" i="2" l="1"/>
  <c r="C37" i="2" s="1"/>
  <c r="A39" i="2" s="1"/>
  <c r="C39" i="2" s="1"/>
  <c r="A47" i="2" s="1"/>
  <c r="C47" i="2" s="1"/>
  <c r="A53" i="2" s="1"/>
  <c r="C53" i="2" s="1"/>
  <c r="A55" i="2" s="1"/>
  <c r="C55" i="2" s="1"/>
  <c r="A60" i="2" s="1"/>
  <c r="C60" i="2" s="1"/>
  <c r="A72" i="2" s="1"/>
  <c r="C72" i="2" s="1"/>
  <c r="A74" i="2" s="1"/>
  <c r="C74" i="2" s="1"/>
  <c r="S40" i="2"/>
  <c r="Q42" i="2" s="1"/>
  <c r="S42" i="2" s="1"/>
  <c r="K37" i="2"/>
  <c r="A79" i="2" l="1"/>
  <c r="C79" i="2" s="1"/>
  <c r="A85" i="2" s="1"/>
  <c r="C85" i="2" s="1"/>
  <c r="A95" i="2" s="1"/>
  <c r="C95" i="2" s="1"/>
  <c r="Q54" i="2"/>
  <c r="S54" i="2" s="1"/>
  <c r="Q69" i="2" s="1"/>
  <c r="S69" i="2" s="1"/>
  <c r="Q74" i="2" s="1"/>
  <c r="S74" i="2" s="1"/>
  <c r="Q79" i="2" s="1"/>
  <c r="S79" i="2" s="1"/>
  <c r="Q85" i="2" s="1"/>
  <c r="S85" i="2" s="1"/>
  <c r="Q95" i="2" s="1"/>
  <c r="S95" i="2" s="1"/>
  <c r="I39" i="2"/>
  <c r="K39" i="2" s="1"/>
  <c r="C36" i="4"/>
  <c r="K34" i="4"/>
  <c r="C25" i="5"/>
  <c r="A30" i="5" s="1"/>
  <c r="C30" i="5" s="1"/>
  <c r="A34" i="5" s="1"/>
  <c r="C34" i="5" s="1"/>
  <c r="A39" i="5" s="1"/>
  <c r="C39" i="5" s="1"/>
  <c r="A44" i="5" s="1"/>
  <c r="C44" i="5" s="1"/>
  <c r="A56" i="5" s="1"/>
  <c r="C56" i="5" s="1"/>
  <c r="A66" i="5" s="1"/>
  <c r="C66" i="5" s="1"/>
  <c r="A70" i="5" s="1"/>
  <c r="C70" i="5" s="1"/>
  <c r="A75" i="5" s="1"/>
  <c r="C75" i="5" s="1"/>
  <c r="I47" i="2" l="1"/>
  <c r="K47" i="2" s="1"/>
  <c r="I53" i="2" s="1"/>
  <c r="K53" i="2" s="1"/>
  <c r="I58" i="2" s="1"/>
  <c r="K58" i="2" s="1"/>
  <c r="I63" i="2" s="1"/>
  <c r="K63" i="2" s="1"/>
  <c r="I75" i="2" s="1"/>
  <c r="K75" i="2" s="1"/>
  <c r="I77" i="2" s="1"/>
  <c r="K77" i="2" s="1"/>
  <c r="I82" i="2" s="1"/>
  <c r="K82" i="2" s="1"/>
  <c r="I87" i="2" s="1"/>
  <c r="K87" i="2" s="1"/>
  <c r="K95" i="2" s="1"/>
  <c r="I100" i="2" s="1"/>
  <c r="K100" i="2" s="1"/>
  <c r="I38" i="4"/>
  <c r="K38" i="4" s="1"/>
  <c r="I43" i="4" s="1"/>
  <c r="K43" i="4" s="1"/>
  <c r="I48" i="4" s="1"/>
  <c r="K48" i="4" s="1"/>
  <c r="I51" i="4" s="1"/>
  <c r="K51" i="4" s="1"/>
  <c r="A39" i="4"/>
  <c r="C39" i="4" s="1"/>
  <c r="A49" i="4" s="1"/>
  <c r="C49" i="4" s="1"/>
  <c r="A52" i="4" s="1"/>
  <c r="A80" i="5"/>
  <c r="C80" i="5" s="1"/>
  <c r="C114" i="5" l="1"/>
  <c r="C52" i="4"/>
  <c r="A62" i="4" s="1"/>
  <c r="C62" i="4" s="1"/>
</calcChain>
</file>

<file path=xl/sharedStrings.xml><?xml version="1.0" encoding="utf-8"?>
<sst xmlns="http://schemas.openxmlformats.org/spreadsheetml/2006/main" count="774" uniqueCount="351">
  <si>
    <t>Day</t>
  </si>
  <si>
    <t>Start</t>
  </si>
  <si>
    <t>Stop</t>
  </si>
  <si>
    <t>Duration</t>
  </si>
  <si>
    <t>Papers</t>
  </si>
  <si>
    <t>Awards Breakfast</t>
  </si>
  <si>
    <t>Break</t>
  </si>
  <si>
    <t>Lunch</t>
  </si>
  <si>
    <t>WEDNESDAY</t>
  </si>
  <si>
    <t>THURSDAY</t>
  </si>
  <si>
    <t>End</t>
  </si>
  <si>
    <t>Length</t>
  </si>
  <si>
    <t>Session</t>
  </si>
  <si>
    <t>Title</t>
  </si>
  <si>
    <t>-</t>
  </si>
  <si>
    <t>Keynote</t>
  </si>
  <si>
    <t>TUESDAY</t>
  </si>
  <si>
    <t>Start CET</t>
  </si>
  <si>
    <t xml:space="preserve">Start JST </t>
  </si>
  <si>
    <t>1A.1 - A Novel Buried Floating PESD-Doped NPN-eSCR Device for Robust High-Voltage ESD Protection</t>
  </si>
  <si>
    <t xml:space="preserve">1A.2 - High Voltage PNP Device Using RESURF Structure for Above 40V ESD Protection </t>
  </si>
  <si>
    <t>1B.1 - A Hybrid Finite Difference Model for Snapback Devices with Lowly Doped Regions in SPICE</t>
  </si>
  <si>
    <t>1B.3 - Enablement, Evaluation and Extension of a CDM ESD Verification Tool for IC Level</t>
  </si>
  <si>
    <t>1B.4 - HBM and CDM ESD Performance of Advanced Silicon Photonic Components</t>
  </si>
  <si>
    <t>2A.1 - Systematic Study of Grounded N-Well Latchup in 55nm Technology</t>
  </si>
  <si>
    <t>2B.2 - 1 Ω Disk Resistor Full Wave Modeling for JS-002 Standard</t>
  </si>
  <si>
    <t>2B.3 - Study of CDM, Relay Pogo-Contact First CDM, and CC-TLP Pulses</t>
  </si>
  <si>
    <t>2B.4 - Wafer-Level LICCDM Device Testing</t>
  </si>
  <si>
    <t>2B.5 - Comprehensive Transadmittance of the CDM Measurement System, Including Current Transformation in the Test Fixture</t>
  </si>
  <si>
    <t>3A.3 - Proposed ESD Models of Dust Cleaners and Analysis of ESD Failures in Automotive Headlamps</t>
  </si>
  <si>
    <t>4A.1 - A Silicon BJT Active ESD Clamp Design in a Silicon Germanium HBT BiCMOS Technology</t>
  </si>
  <si>
    <t>4A.2 - Early Evaluation of ESD Robustness of RF ICs on System-Level</t>
  </si>
  <si>
    <t>4A.3 - ESD Failures of GaN-on-Si D-Mode AlGaN/GaN MIS-HEMT and HEMT Devices for 5G Telecommunications</t>
  </si>
  <si>
    <t>4A.4 - HBM Simulation Methodology for Acoustic Wave Filters</t>
  </si>
  <si>
    <t>3A.1 - Automotive High-Speed Interfaces: Future Challenges for System-level HV-ESD Protection And First-Time-Right Design</t>
  </si>
  <si>
    <t>Monday</t>
  </si>
  <si>
    <t>Welcome Reception - Exhibits Open</t>
  </si>
  <si>
    <t>Track 1</t>
  </si>
  <si>
    <t>Track 2</t>
  </si>
  <si>
    <t>Track 3</t>
  </si>
  <si>
    <t>Lunch break</t>
  </si>
  <si>
    <t>Analog and High Voltage Technologies I
Moderator:TBD</t>
  </si>
  <si>
    <t>Analog and High Voltage Technologies II
Moderator:TBD</t>
  </si>
  <si>
    <t>Analog and High Voltage Technologies III
Moderator:TBD</t>
  </si>
  <si>
    <t>ESD/EOS in Automotive Applications II</t>
  </si>
  <si>
    <t>Analog and High Voltage Technologies IV
Moderator:TBD</t>
  </si>
  <si>
    <t>Analog and High Voltage Technologies I (Topic in Review)</t>
  </si>
  <si>
    <t>CDM Test Methods I (Topic in Review)</t>
  </si>
  <si>
    <t>M1.1 - ESD Characterization of Non-Powered Hand Tools</t>
  </si>
  <si>
    <t>M1.2 - ESD Risk Assessment with Discharge Electrode and Antenna Measurement</t>
  </si>
  <si>
    <t>M1.3 - Practical Aspects of Managing EMI‐Caused EOS in IC Handlers and Similar Equipment</t>
  </si>
  <si>
    <t>M2.1 - New Advanced Materials for ESD Mats</t>
  </si>
  <si>
    <t>M2.2 - A Low-Voltage Microwave Plasma Ionizer Without Reduced Ionizing Performance Due to Particle Fuzzballs</t>
  </si>
  <si>
    <t>Track 1 Closing</t>
  </si>
  <si>
    <t>Track 2 Closing</t>
  </si>
  <si>
    <t>High Speed Communication III (Topic In Review)</t>
  </si>
  <si>
    <t>Track 1 Closing Session</t>
  </si>
  <si>
    <t>Track 2 Closing Session</t>
  </si>
  <si>
    <r>
      <t xml:space="preserve">Tutorial 
</t>
    </r>
    <r>
      <rPr>
        <b/>
        <sz val="9"/>
        <color rgb="FFFF0000"/>
        <rFont val="Arial"/>
        <family val="2"/>
      </rPr>
      <t>(Registration Required)</t>
    </r>
  </si>
  <si>
    <t>DD201: ESD Protection and I/O Design</t>
  </si>
  <si>
    <t>DD201: ESD Protection and I/O Design Cont.</t>
  </si>
  <si>
    <t>DD260: Design for EOS Reliability</t>
  </si>
  <si>
    <t>DD260: Design for EOS Reliability Cont.</t>
  </si>
  <si>
    <t>DDFC240: System Level ESD/EMI (Principles, Design Troubleshooting, &amp; Demonstrations</t>
  </si>
  <si>
    <t>FC365: Practical Applications of Ionization</t>
  </si>
  <si>
    <t>FC365: Practical Applications of Ionization Cont.</t>
  </si>
  <si>
    <t>FC340: ESD Program Development and Assessment (ANSI/ESD S20.20 Seminar) - Day 2</t>
  </si>
  <si>
    <t>FC340: ESD Program Development and Assessment (ANSI/ESD S20.20 Seminar) - Day 2 Cont.</t>
  </si>
  <si>
    <r>
      <t>Tutorial</t>
    </r>
    <r>
      <rPr>
        <b/>
        <sz val="10"/>
        <color rgb="FFFF0000"/>
        <rFont val="Arial"/>
        <family val="2"/>
      </rPr>
      <t xml:space="preserve"> (registration required)</t>
    </r>
    <r>
      <rPr>
        <b/>
        <sz val="10"/>
        <rFont val="Arial"/>
        <family val="2"/>
      </rPr>
      <t xml:space="preserve"> - DD201: ESD Protection and I/O Design</t>
    </r>
  </si>
  <si>
    <r>
      <t>Tutorial</t>
    </r>
    <r>
      <rPr>
        <b/>
        <sz val="10"/>
        <color rgb="FFFF0000"/>
        <rFont val="Arial"/>
        <family val="2"/>
      </rPr>
      <t xml:space="preserve"> (registration required)</t>
    </r>
    <r>
      <rPr>
        <b/>
        <sz val="10"/>
        <rFont val="Arial"/>
        <family val="2"/>
      </rPr>
      <t xml:space="preserve"> - DDFC240: System Level ESD/EMI (Principles, Design Troubleshooting, &amp; Demonstrations</t>
    </r>
  </si>
  <si>
    <r>
      <t>Tutorial</t>
    </r>
    <r>
      <rPr>
        <b/>
        <sz val="10"/>
        <color rgb="FFFF0000"/>
        <rFont val="Arial"/>
        <family val="2"/>
      </rPr>
      <t xml:space="preserve"> (registration required)</t>
    </r>
    <r>
      <rPr>
        <b/>
        <sz val="10"/>
        <rFont val="Arial"/>
        <family val="2"/>
      </rPr>
      <t xml:space="preserve"> - FC340: ESD Program Development and Assessment (ANSI/ESD S20.20 Seminar) - Day 2</t>
    </r>
  </si>
  <si>
    <r>
      <t>Tutorial</t>
    </r>
    <r>
      <rPr>
        <b/>
        <sz val="10"/>
        <color rgb="FFFF0000"/>
        <rFont val="Arial"/>
        <family val="2"/>
      </rPr>
      <t xml:space="preserve"> (registration required)</t>
    </r>
    <r>
      <rPr>
        <b/>
        <sz val="10"/>
        <rFont val="Arial"/>
        <family val="2"/>
      </rPr>
      <t xml:space="preserve"> - DD201: ESD Protection and I/O Design Cont.</t>
    </r>
  </si>
  <si>
    <r>
      <t>Tutorial</t>
    </r>
    <r>
      <rPr>
        <b/>
        <sz val="10"/>
        <color rgb="FFFF0000"/>
        <rFont val="Arial"/>
        <family val="2"/>
      </rPr>
      <t xml:space="preserve"> (registration required)</t>
    </r>
    <r>
      <rPr>
        <b/>
        <sz val="10"/>
        <rFont val="Arial"/>
        <family val="2"/>
      </rPr>
      <t xml:space="preserve"> - DDFC240: System Level ESD/EMI (Principles, Design Troubleshooting, &amp; Demonstrations Cont.</t>
    </r>
  </si>
  <si>
    <r>
      <t>Tutorial</t>
    </r>
    <r>
      <rPr>
        <b/>
        <sz val="10"/>
        <color rgb="FFFF0000"/>
        <rFont val="Arial"/>
        <family val="2"/>
      </rPr>
      <t xml:space="preserve"> (registration required)</t>
    </r>
    <r>
      <rPr>
        <b/>
        <sz val="10"/>
        <rFont val="Arial"/>
        <family val="2"/>
      </rPr>
      <t xml:space="preserve"> - FC340: ESD Program Development and Assessment (ANSI/ESD S20.20 Seminar) - Day 2 Cont.</t>
    </r>
  </si>
  <si>
    <r>
      <t>Tutorial</t>
    </r>
    <r>
      <rPr>
        <b/>
        <sz val="10"/>
        <color rgb="FFFF0000"/>
        <rFont val="Arial"/>
        <family val="2"/>
      </rPr>
      <t xml:space="preserve"> (registration required)</t>
    </r>
    <r>
      <rPr>
        <b/>
        <sz val="10"/>
        <rFont val="Arial"/>
        <family val="2"/>
      </rPr>
      <t xml:space="preserve"> - DD260: Design for EOS Reliability</t>
    </r>
  </si>
  <si>
    <r>
      <t>Tutorial</t>
    </r>
    <r>
      <rPr>
        <b/>
        <sz val="10"/>
        <color rgb="FFFF0000"/>
        <rFont val="Arial"/>
        <family val="2"/>
      </rPr>
      <t xml:space="preserve"> (registration required)</t>
    </r>
    <r>
      <rPr>
        <b/>
        <sz val="10"/>
        <rFont val="Arial"/>
        <family val="2"/>
      </rPr>
      <t xml:space="preserve"> - FC365: Practical Applications of Ionization</t>
    </r>
  </si>
  <si>
    <r>
      <t>Tutorial</t>
    </r>
    <r>
      <rPr>
        <b/>
        <sz val="10"/>
        <color rgb="FFFF0000"/>
        <rFont val="Arial"/>
        <family val="2"/>
      </rPr>
      <t xml:space="preserve"> (registration required)</t>
    </r>
    <r>
      <rPr>
        <b/>
        <sz val="10"/>
        <rFont val="Arial"/>
        <family val="2"/>
      </rPr>
      <t xml:space="preserve"> - DD260: Design for EOS Reliability Cont.</t>
    </r>
  </si>
  <si>
    <r>
      <t>Tutorial</t>
    </r>
    <r>
      <rPr>
        <b/>
        <sz val="10"/>
        <color rgb="FFFF0000"/>
        <rFont val="Arial"/>
        <family val="2"/>
      </rPr>
      <t xml:space="preserve"> (registration required)</t>
    </r>
    <r>
      <rPr>
        <b/>
        <sz val="10"/>
        <rFont val="Arial"/>
        <family val="2"/>
      </rPr>
      <t xml:space="preserve"> - FC365: Practical Applications of Ionization Cont.</t>
    </r>
  </si>
  <si>
    <t>Sunday</t>
  </si>
  <si>
    <t>Track 1 Opening session</t>
  </si>
  <si>
    <t>Track 2 Opening session</t>
  </si>
  <si>
    <t>Track 3 Opening session</t>
  </si>
  <si>
    <t>Invited Talk - Failure Mechanisms of GaN HEMTs for Microwave and Millimeter-Wave Applications: From Interdiffusion Effects to Hot-Electrons Degradation</t>
  </si>
  <si>
    <t>Track 1 Opening Session</t>
  </si>
  <si>
    <t>Track 2 Opening Session</t>
  </si>
  <si>
    <t>Track 3 Opening Session</t>
  </si>
  <si>
    <t>Mixed Voltage Applications I (Invited Talk)</t>
  </si>
  <si>
    <t>Advanced Design and Technologies  (Invited Talk)</t>
  </si>
  <si>
    <t>Mixed Voltage Applications II (Papers 2A.1 &amp; 2A.2)</t>
  </si>
  <si>
    <t>Advanced Design and Technologies II (Papers 1B.1 &amp; 1B.2)</t>
  </si>
  <si>
    <t>Manufacturing I (Papers M1.1, M1.2, &amp; M1.3)</t>
  </si>
  <si>
    <t>Mixed Voltage Applications III (Papers 2A.3 &amp; 2A.4)</t>
  </si>
  <si>
    <t>Advanced Design and Technologies III (Papers 1B.3 &amp; 1B.4)</t>
  </si>
  <si>
    <t>Manufacturing Invited Talk</t>
  </si>
  <si>
    <t>ESD/EOS in Automotive Applications I (Invited Talk)</t>
  </si>
  <si>
    <t>5G Communication I - (Invited Talk)</t>
  </si>
  <si>
    <t>ESD/EOS in Automotive Applications II (Papers 3A.1 &amp; 3A.3)</t>
  </si>
  <si>
    <t>5G Communication II (Papers 4A.3 &amp; 4A.4)</t>
  </si>
  <si>
    <t>5G Communication III (Invited Talk)</t>
  </si>
  <si>
    <t>Invited Talk - Adventures in Semiconductor Devices</t>
  </si>
  <si>
    <t>Topic in Review - A Flurry of CDM Test Innovation</t>
  </si>
  <si>
    <t>CDM Test Methods II (Papers 2B.1 &amp; 2B.2)</t>
  </si>
  <si>
    <t>Technology Showcase - Botron</t>
  </si>
  <si>
    <t>Analog and High Voltage Technologies II (Paper 1A.1)</t>
  </si>
  <si>
    <t>Technology Showcase - Simco Ion</t>
  </si>
  <si>
    <t>CDM Test Methods III (Papers 2B.3 &amp; 2B.4)</t>
  </si>
  <si>
    <t>Technology Showcase Hands-On - Botron &amp; Simco Ion</t>
  </si>
  <si>
    <t>Analog and High Voltage Technologies III (Paper 1A.2)</t>
  </si>
  <si>
    <t>Analog and High Voltage Technologies IV (Invited Talk)</t>
  </si>
  <si>
    <t>CDM Test Methods IV (Paper 2B.5)</t>
  </si>
  <si>
    <t>System-Level ESD Testing: Do we need a Standard for Direct Pin Injection Testing?</t>
  </si>
  <si>
    <t>ESD Protection of RF Devices and Systems - What is the Right Trade Off?</t>
  </si>
  <si>
    <t>ANSI/ESD S20.20 and ESD TR53 Updates</t>
  </si>
  <si>
    <t>Seminar - System Level ESD I/O Characterization, Modeling and Protection</t>
  </si>
  <si>
    <t>Seminar - EMI Measurements in Manufacturing Environment</t>
  </si>
  <si>
    <t>Manufacturing Hands-On - ESD TR53 Measurements - Flooring/Footwear, Wrist Straps, Continuous Monitors, Garments</t>
  </si>
  <si>
    <t>Manufacturing Hands-On - ESD TR53 Measurements - Grounding/Bonding, Worksurface Mobile Equipment, Chairs</t>
  </si>
  <si>
    <t>Process Assessment</t>
  </si>
  <si>
    <t>Ask the EMC Experts Panel</t>
  </si>
  <si>
    <t>Invited Talk - Industry Council Survey on Latch-up: What did the Industry Say?</t>
  </si>
  <si>
    <t>Track 3 Closing</t>
  </si>
  <si>
    <t>EMC I (Invited Papers)</t>
  </si>
  <si>
    <t>ESD/EOS in Automotive Applications III (Seminar)</t>
  </si>
  <si>
    <t>EMC II (Seminar)</t>
  </si>
  <si>
    <t>ESD/EOS in Automotive Applications IV (Seminar)</t>
  </si>
  <si>
    <t>EMC III (Seminar)</t>
  </si>
  <si>
    <t>ESD/EOS in Automotive Applications V (Seminar)</t>
  </si>
  <si>
    <t>Manufacturing II (Papers M2.1 &amp; M2.2)</t>
  </si>
  <si>
    <t>High Speed Communication I (Invited Talk)</t>
  </si>
  <si>
    <t>ESD/EOS in Automotive Applications VI (Seminar &amp; Paper 3A.2 [RCJ paper])</t>
  </si>
  <si>
    <t>High Speed Communication II (Invited Talk)</t>
  </si>
  <si>
    <t>General Chair's Reception including TeSD talk</t>
  </si>
  <si>
    <t>Future Testing Methodologies I (Complimentary Tutorial)</t>
  </si>
  <si>
    <t>Future Testing Methodologies II (Invited Talk)</t>
  </si>
  <si>
    <t>High Speed Communication IV (Papers 4A.1 &amp; 4A.2)</t>
  </si>
  <si>
    <t>Track 3 Closing Session</t>
  </si>
  <si>
    <t>Future Testing Methodologies III (Invited Talk)</t>
  </si>
  <si>
    <t>Manufacturing Hands-On - ESD TR53 Measurements - Ionization, Isolated Conductors/Insulators, Soldering Equipment</t>
  </si>
  <si>
    <t>EMC Invited Paper - Effect of RF Signals on TVS Diode Trigger Voltage for ESD Protection</t>
  </si>
  <si>
    <t>EMC Invited Paper - In Silico Analysis of an ESD Generator: a Tutorial of System-Level ESD Injection on Information Technology Equipment</t>
  </si>
  <si>
    <t>Manufacturing Discussion Group</t>
  </si>
  <si>
    <t>System Level ESD Testing Workshop</t>
  </si>
  <si>
    <t>Communications Workshop</t>
  </si>
  <si>
    <t>Manufacturing Workshop</t>
  </si>
  <si>
    <t>Automotive Workshop</t>
  </si>
  <si>
    <t>EMC Workshop</t>
  </si>
  <si>
    <t>Lunch in the Exhibit Hall</t>
  </si>
  <si>
    <t>Break in the Exhibt Hall</t>
  </si>
  <si>
    <t>Seminar - Codesigning ESD Protection for Reliability and EOS Constraints</t>
  </si>
  <si>
    <t>2B.1 - Analysis and Simulation of Antenna Response for Discharge Sensing in Production Environment</t>
  </si>
  <si>
    <t>Manufacturing Topic in Review</t>
  </si>
  <si>
    <t>Manufacturing - Seminar</t>
  </si>
  <si>
    <t>Michael Stockinger, NXP Semiconductors</t>
  </si>
  <si>
    <t>Speaker/Authors</t>
  </si>
  <si>
    <t>Instructor</t>
  </si>
  <si>
    <t>Charvaka Duvvury, ESD Consulting LLC</t>
  </si>
  <si>
    <t>Jay Skolnik, Skolnik Technical Training</t>
  </si>
  <si>
    <t>David E. Swenson, Affinity Static Control Consulting</t>
  </si>
  <si>
    <t>Giulio Ricotti, STMicroelectronics</t>
  </si>
  <si>
    <t>Alwyn Rebello, Naveen Prasath Vellingiri, Kyong Jin Hwang, Robert Gauthier, GLOBALFOUNDRIES</t>
  </si>
  <si>
    <t>Chao-Yang Chen, Vanguard International Semiconductor Corporation, National Chiao-Tung University; Jian-Hsing Lee, Karuna Nidhi, Tzer-Yaa Bin, Geeng-Lih Lin, Vanguard International Semiconductor Corporation; Ming-Dou Ker, National Chiao-Tung University</t>
  </si>
  <si>
    <t>Guido Quax, Gijs de Raad, NXP Semiconductors NV</t>
  </si>
  <si>
    <t>Kateryna Serbulova, Jo De Boeck, Guido Groeseneken, KU Leuven and imec; Shih-Hung Chen, Geert Hellings, Gaspard Hiblot, Anabela Veloso, Anne Jourdain, Naoto Horiguchi, imec</t>
  </si>
  <si>
    <t>Michael Windig, Intel Deutschland GmbH</t>
  </si>
  <si>
    <t>Sergej Bub, Markus Mergens, Andreas Hardock, Steffen Holland, Ayk Hilbrink, Nexperia Germany GmbH</t>
  </si>
  <si>
    <t>Byungjin Bae, Jingook Kim, Ulsan National Institute of Science and Technology (UNIST); Jeong Hwang, Cheol-Han Kim, Hwan-Soo Moon, Hyundai Motor Group</t>
  </si>
  <si>
    <t>Shih-Hung Chen, imec</t>
  </si>
  <si>
    <t>Christian Russ, Kai Esmark, Patrick Huff, Jens Schneider, Gernot Langguth, Infineon Technologies AG; Lena Zeitlhöfler, Technical University of Munich; Meruzhan Cadjan, Yuri Feinberg, Silicon Frontline Technology, Inc.</t>
  </si>
  <si>
    <t>Shih-Hung Chen, Marko Simicic, Artemisia Tsiara, Kristof Croes, Yoojin Ban, Peter De Heyn, Dimitri Linten, Joris Van Campenhout, imec; James Karp, Dean Tsaggaris, Phoumra Tan, Jonathan Chang, Michael J. Hart, Xin Wu, Xilinx, Inc.</t>
  </si>
  <si>
    <t>Wei-Min Wu, KU Leuven, imec, National Chiao Tung University; Shih-Hung Chen, Vamsi Putcha, Uthayasankaran Peralagu, Arturo Sibaja-Hernandez, Sachin Yadav, Bertrand Parvais, Alireza Alian, Nadine Collaert, IMEC; Ming-Dou Ker, National Chiao Tung University; Guido Groeseneken, KU Leuven, imec</t>
  </si>
  <si>
    <t>Adrian Contreras‐Lizarrago, Kathy Muhonen, Nathaniel Peachey, Qorvo, Inc.</t>
  </si>
  <si>
    <t>Peter Gammel, GLOBALFOUNDRIES</t>
  </si>
  <si>
    <t>John Kinnear, IBM</t>
  </si>
  <si>
    <t>Magdalena Hilkersberger, Reinhold Gärtner, Infineon Technologies AG; Wolfgang Stadler, Intel Deutschland GmbH</t>
  </si>
  <si>
    <t>Lena Zeitlhoefler, Technische Universität München; Friedrich zur Nieden, Reinhold Gaertner, Infineon Technologies AG</t>
  </si>
  <si>
    <t>Jose Juan Montalban, Gilberto Raul Flores, Gabriela Enriques, Skyworks; Humberto Hernandez; Vladimir Kraz, OnFILTER</t>
  </si>
  <si>
    <t>Dr. Paul Holdstock, Holdstock Technical Servics</t>
  </si>
  <si>
    <t>Jeremy Smallwood, Electrostatic Solutions</t>
  </si>
  <si>
    <t>Tom Ricciardelli, SelecTech, Inc.</t>
  </si>
  <si>
    <t>Break in the Exibit Hall</t>
  </si>
  <si>
    <t>Lorenzo Cerati, Leonardo Di Biccari, Eleonora Gevinti, Luca Merlo, STMicroelectronics</t>
  </si>
  <si>
    <t>Jie (Jack) Zeng, Raunak Kumar, Kun Liu, Aloysius P. Herlambang, Kyong Jin Hwang, Robert Gauthier Jr, GLOBALFOUNDRIES</t>
  </si>
  <si>
    <t>Hal Edwards, Texas Instruments</t>
  </si>
  <si>
    <t>Nathan Jack, Intel Corporation</t>
  </si>
  <si>
    <t>Matthew Drallmeier, Wei Huang, ESDEMC Technology LLC; Lena Zeitlhoefler,Technische Universität München; Friedrich zur Nieden, Infineon Technologies AG; David Pommerenke, Graz University of Technology, Silicon Austria Labs</t>
  </si>
  <si>
    <t>Marko Simicic, imec; Wei-Min Wu, imec, KU Leuven, National Chiao Tung University; Dieter Claes, Shih-Hung Chen, imec; Shinichi Tamura, Yohei Shimada, Masanori Sawada, Hanwa Electronic Ind. Co., Ltd.</t>
  </si>
  <si>
    <t>Break in the Exhibit Hall</t>
  </si>
  <si>
    <t>Michael Graf, Bosch</t>
  </si>
  <si>
    <t>Harald Gossner, Intel Deutschland GmbH</t>
  </si>
  <si>
    <t>Reinhold Gaertner, Infineon Technologies AG; Rainer Pfeifle, Wolfgang Warmbier GmbH &amp; Co. KG; Wolfgang Stadler, Intel Deutschland GmbH (on behalf of Working Group RL1012 of the German ESD FORUM e.V.)</t>
  </si>
  <si>
    <t>TEsD Speaker: Charvaka Duvvury, ESD Consulting LLC</t>
  </si>
  <si>
    <t>General Chairs Reception including TEsD Talk - Zombie Method Versus Realistic World</t>
  </si>
  <si>
    <t>Moderator: Nathaniel Peachey, Qorvo</t>
  </si>
  <si>
    <t>Co-Moderators: Brett Carn, Intel Corporation; Robert Ashton, Minotaur Labs</t>
  </si>
  <si>
    <t>Giorgi Maghlakelidze, Shubhankar Marathe, Missouri University of Science and Technology; Wei Huang, ESDEMC Technology; Joost Willemen, Infineon Technologies; David Pommerenke, Graz University of Technology</t>
  </si>
  <si>
    <t>Jacob Dixon, Samuel Connor, IBM Corporation</t>
  </si>
  <si>
    <t>David Pommerenke, Graz University of Technology</t>
  </si>
  <si>
    <t>Vladimir Kraz, OnFILTER, Inc.</t>
  </si>
  <si>
    <t>Mark Kuemerle, Marvell Semiconductor</t>
  </si>
  <si>
    <t>Discussion Group - Remote Audits -  How Best to do ESD Audits/Reviews When you Cannot be Physically Present</t>
  </si>
  <si>
    <t>Moderator: Reinhold Gaertner, Infineon Technologies AG</t>
  </si>
  <si>
    <t>Mirko Scholz, Infineon Technologies AG</t>
  </si>
  <si>
    <t>Theo Smedes, NXP Semiconductors (on behalf of the Industry Council on ESD Target Levels)</t>
  </si>
  <si>
    <t>Charvaka Duvvury, ESD Consulting LLC; Harald Gossner, Intel Deutschland GmbH</t>
  </si>
  <si>
    <t>Kathleen Muhonen, Qorvo</t>
  </si>
  <si>
    <t>Reinhold Gaertner, Infineon Technologies AG; Wolfgang Stadler, Intel Deutschland GmbH</t>
  </si>
  <si>
    <t>Prantik Mahajan, Aloysius Priartanto Herlambang, Kyong Jin Hwang, Robert Gauthier, GLOBALFOUNDRIES</t>
  </si>
  <si>
    <t>Peyman Ensaf, Intel Corp., Timothy J. Maloney, Center for Analytic Insights</t>
  </si>
  <si>
    <t>Kenji Nozoe, Shunsuke Katsumura, Hideaki Tokunaga, Keiji Kobayashi, Tatsuya Inoue, Panasonic Corporation</t>
  </si>
  <si>
    <t>Dolphin Abessolo-Bidzo, Peter Magnée, Pieter van Dijk, Johan Donkers, NXP Semiconductors</t>
  </si>
  <si>
    <t>Mirko Scholz, Friedrich zur Nieden, Infineon Technologies AG</t>
  </si>
  <si>
    <t>Andrew Mittermiller, Zhiyi Bao, Zeon Chemicals LP</t>
  </si>
  <si>
    <t>Byungjin Bae, Jingook Kim, Ulsan National Institute of Science and Technology (UNIST); Hyun Yoon, Ho-Jong Hwang, SEMES Co.</t>
  </si>
  <si>
    <t>Panelists: Bernard Chin, Qorvo; Ted Dangelmayer, Dangelmayer Associates; David E. Swenson, Affinity Static Control Consulting LLC</t>
  </si>
  <si>
    <t>David E. Swenson, Affinity Static Control Consulting LLC</t>
  </si>
  <si>
    <t>John Kinnear, IBM; David E. Swenson, Affinity Static Control Consulting LLC</t>
  </si>
  <si>
    <t>Carl Newberg</t>
  </si>
  <si>
    <t>Keith Hooley</t>
  </si>
  <si>
    <t>Keith Hooley, Botron Company, Inc. and Carl Newberg, Simco-Ion Technology Group</t>
  </si>
  <si>
    <t>Panelists: Jay Skolnik, Skolnik Technical Training; Jeremy Smallwood, Electrostatic Solutions; John Kinnear, IBM</t>
  </si>
  <si>
    <t>Jihwan Kim, Intel Corporation</t>
  </si>
  <si>
    <t>Topic in Review - RF Products that Will Accelerate the Promises of 5G Into Hands of the Consumer</t>
  </si>
  <si>
    <t>Reliability is Now Ubiquitous Across the Ecosystem</t>
  </si>
  <si>
    <t>Michael Buehler-Garcia, Siemens EDA</t>
  </si>
  <si>
    <t>Wolfgang Stadler, Intel Deutschland GmbH</t>
  </si>
  <si>
    <t>Exhibitor Showcase-Silicon Frontline Technology, Inc.</t>
  </si>
  <si>
    <t>Exhibitor Showcase-Barth Electronics, Inc.</t>
  </si>
  <si>
    <t>Exhibitor Showcase-Simco-Ion</t>
  </si>
  <si>
    <t>Exhibitor Showcase-Estatec LLC</t>
  </si>
  <si>
    <t>Exhibitor Showcase-Dangelmayer Associates, LLC</t>
  </si>
  <si>
    <t>Exhibitor Showcase-Desco Industries, Inc.</t>
  </si>
  <si>
    <t>Exhibitor Showcase-Botron Company, Inc.</t>
  </si>
  <si>
    <t xml:space="preserve">Exhibitor Showcase-EOS/ESD Association, Inc.  Advanced Topics </t>
  </si>
  <si>
    <t>Exhibitor Showcase - Desco Industries, Inc. - Booth 506</t>
  </si>
  <si>
    <t>Exhibitor Showcase -  Simco-Ion - Booth 310</t>
  </si>
  <si>
    <t>Exhibitor Showcase - EOS/ESD Association, Inc. Advanced Topics</t>
  </si>
  <si>
    <t>Exhibitor Showcase -  Silicon Frontline Technology, Inc. - Booths 713/714</t>
  </si>
  <si>
    <t>Exhibitor Showcase - Estatec LLC - Booths 413/414</t>
  </si>
  <si>
    <t>Demonstration - How to assess risk using ANSI/ESD SP17.1-2020 - Process Assessment Techniques – Measurement of Discharge Currents and Contact Resistances</t>
  </si>
  <si>
    <t>Manufacturing Demonstration - Process Assessment - Measurement of Discharge Currents and Contact Resistances</t>
  </si>
  <si>
    <t>Manufacturing Demonstration - Process Assessment - Risks Due to Process-Required Insulators</t>
  </si>
  <si>
    <t>Break - Authors Corner for 1B.1 &amp; 1B.2</t>
  </si>
  <si>
    <t>Break - Authors Corner for M1.1, M1.2, &amp; M1.3</t>
  </si>
  <si>
    <t>Break - Authors Corner for 4A.3 &amp; 4A.4</t>
  </si>
  <si>
    <t>Break - Authors Corner for 2A.1 &amp; 2A.2</t>
  </si>
  <si>
    <t>Lunch - Authors Corner for 2A.3 &amp; 2A.4</t>
  </si>
  <si>
    <t>Break - Authors Corner for 3A.1 &amp; 3A.3</t>
  </si>
  <si>
    <t>Break in the Exhibt Hall, Authors Corner for 1A.2</t>
  </si>
  <si>
    <t>Lunch in the Exhibit Hall, Authors Corner for 1A.1</t>
  </si>
  <si>
    <t>Lunch in the Exhibit Hall, Authors Corner for 2B.1 &amp; 2B.2</t>
  </si>
  <si>
    <t>Break in the Exhibt Hall, Authors Corner for 2B.5</t>
  </si>
  <si>
    <t>Break in the Exhibt Hall, Authors Corner for 2B.3 &amp; 2B.4</t>
  </si>
  <si>
    <t>Break - Authors Corner for 4A.1 &amp; 4A.2</t>
  </si>
  <si>
    <t>Break - Authors Corner for 3A.2</t>
  </si>
  <si>
    <t>Break - Authors Corner for M2.1 &amp; M2.2</t>
  </si>
  <si>
    <t>Authors Corner for 2A.1 &amp; 2A.2</t>
  </si>
  <si>
    <t>Authors Corner for 2A.3 &amp; 2A.4</t>
  </si>
  <si>
    <t>Authors Corner for 3A.1 &amp; 3A.3</t>
  </si>
  <si>
    <t>Authors Corner for 1B.1 &amp; 1B.2</t>
  </si>
  <si>
    <t>Authors Corner for 1B.3 &amp; 1B.4</t>
  </si>
  <si>
    <t>Authors Corner for M1.1, M1.2, &amp; M1.3</t>
  </si>
  <si>
    <t>Authors Corner for 4A.3 &amp; 4A.4</t>
  </si>
  <si>
    <t>Authors Corner for 2B.1 &amp; 2B.2</t>
  </si>
  <si>
    <t>Authors Corner for 2B.3 &amp; 2B.4</t>
  </si>
  <si>
    <t>Authors Corner for 2B.5</t>
  </si>
  <si>
    <t>Authors Corner for 1A.1</t>
  </si>
  <si>
    <t>Authors Corner for 1A.2</t>
  </si>
  <si>
    <t>Authors Corner for 3A.2</t>
  </si>
  <si>
    <t>Authors Corner for M2.1 &amp; M2.2</t>
  </si>
  <si>
    <r>
      <t>Invited Talk -</t>
    </r>
    <r>
      <rPr>
        <sz val="10"/>
        <color rgb="FFFF0000"/>
        <rFont val="Arial"/>
        <family val="2"/>
      </rPr>
      <t xml:space="preserve"> </t>
    </r>
    <r>
      <rPr>
        <sz val="10"/>
        <color theme="1"/>
        <rFont val="Arial"/>
        <family val="2"/>
      </rPr>
      <t>ESD Challenges and Solutions for Next Generation Systems on Package</t>
    </r>
  </si>
  <si>
    <r>
      <t>Sem</t>
    </r>
    <r>
      <rPr>
        <sz val="10"/>
        <color theme="1"/>
        <rFont val="Arial"/>
        <family val="2"/>
      </rPr>
      <t>inar - A Guideline for an ESD Control Program in Vehicle Production</t>
    </r>
  </si>
  <si>
    <t>Authors Corner for EMC Invited Papers</t>
  </si>
  <si>
    <t>Authors Corner for 4A.1 &amp; 4A.2</t>
  </si>
  <si>
    <t>Exhibitor Showcase - Dangelmayer Associates, LLC - Booth 314</t>
  </si>
  <si>
    <t>Exhibitor Showcase -  Barth Electronics, Inc. - Booth 313</t>
  </si>
  <si>
    <t>Exhibitor Showcase - Botron Company, Inc. - Booth 302</t>
  </si>
  <si>
    <t>Electrostatics in Healthcare During the Pandemic and Beyond</t>
  </si>
  <si>
    <t>How can Changing Electrostatic Fields Give ESD Risks?</t>
  </si>
  <si>
    <t>Hazards and Mitigation Strategies of ESD in the Healthcare Environment</t>
  </si>
  <si>
    <t>John Kinnear, IBM Corporation; Kevin Duncan, Seagate Technology</t>
  </si>
  <si>
    <t>Did the new guideline ANSI/ESD SP27.1 “For the Recommended Information Flow for Potential EOS Issues between Automotive OEM, Tier 1, and Semiconductor Manufacturers” improve the cooperation between semiconductor manufacturer, Tier1 and OEM with respect to finding the root cause for potential EOS damages?</t>
  </si>
  <si>
    <t>2A.2 - NBL Causing Low Latch-up Immunity Between HV-PMOS and LV-P/NMOS in a 0.15-μm BCD Process</t>
  </si>
  <si>
    <t>2A.3 - Empirical Modeling of the Parasitic npn Bipolar Transistor in Silicon</t>
  </si>
  <si>
    <t>2A.4 - Impact of Sub-μm Wafer Thinning on Latch-up Risk in STCO Scaling Era</t>
  </si>
  <si>
    <t>Invited Talk - Overcoming EOS/ESD Challenges in Autonomous Mobility Applications</t>
  </si>
  <si>
    <t>Invited Talk - Design Challenges: Smart Power ICs</t>
  </si>
  <si>
    <t>1B.2 - Impact of Statistical Variation on ESD Simulation</t>
  </si>
  <si>
    <t>E. Zanoni, M. Meneghini, C. De Santi, M. Buffolo, F. Rampazzo, F. Chiocchetta, G. Zhan, C. Sharma, G. Meneghesso, University of Padova</t>
  </si>
  <si>
    <t>Invited Talk - Silicon Solutions for Today's 5G Reality and the Foundation of 6G</t>
  </si>
  <si>
    <t>Invited Talk - ESD Reliability Challenges in Emerging STCO Scaling Era: Next to FnFET, How ESD Will Suffer?</t>
  </si>
  <si>
    <t>ANSI/ESD S20.20 Updates</t>
  </si>
  <si>
    <t>Ask a Manufacturing Expert</t>
  </si>
  <si>
    <t>Hossein Rezaei, Matthew Drallmeier, Jared R. Floyd, Wei Huang, ESDEMC Technology LLC;  Daryl Beetner, Missouri University of Science and Technology; David Pommerenke, Graz University of Technology, Silicon Austria Labs</t>
  </si>
  <si>
    <t>Topic In Review - ESD Challenges in HV Mixed-Signal Integrated Circuits</t>
  </si>
  <si>
    <t>ESD TR53 Measurements - Grounding/Bonding, Worksurface Mobile Equipment, Chairs</t>
  </si>
  <si>
    <t>Botron Company, Inc.</t>
  </si>
  <si>
    <t>Simco-Ion, Technology Group</t>
  </si>
  <si>
    <t>Botron Company, Inc. &amp; Simco-Ion, Technology Group</t>
  </si>
  <si>
    <t>Matt Jane, Tesla; Reinhold Gaertner, Infineon Technologies</t>
  </si>
  <si>
    <t>Seminar - Communication in Automotive Applications: ESD Challenges</t>
  </si>
  <si>
    <t>3A.2 - Examination of countermeasures of ESD protection for Automotive LAN (RCJ Invited)</t>
  </si>
  <si>
    <t>Seminar - Do we have a chance to find the root cause for every EOS-like damage in the automotive industry?</t>
  </si>
  <si>
    <t>Invited Talk - Design Techniques for SerDes Transceiver Pad Networks to Enable 112-224Gb/s Per-Pin Data-Rate</t>
  </si>
  <si>
    <t>ESD TR53 Measurements - Flooring/Footwear, Wrist Straps, Continuous Monitors, Garments</t>
  </si>
  <si>
    <t>ESD TR53 Measurements - Ionization, Isolated conductors/insulators, Soldering Equipment</t>
  </si>
  <si>
    <t>Invited Talk - Smart ESD Inspection using AI and Computer Vision in Manufacturing Lines</t>
  </si>
  <si>
    <t>Complimentary Tutorial - VFTLP - An Introduction to Capabilities and Applications</t>
  </si>
  <si>
    <t>How to assess risks using ANSI/ESD SP17.1-2020 -– Process Assessment Techniques – Risks Due to Process-Required Insulators</t>
  </si>
  <si>
    <t>Industry Council on ESD Target Levels: Review of Activities and Achievements</t>
  </si>
  <si>
    <t>Steffen Holland, Hans-Martin Ritter, Guido Notermans, Nexperia Germany GmbH</t>
  </si>
  <si>
    <t>Steven S. Poon, Benjamin J. Orr, Chinmay Joshi, Intel Corporation</t>
  </si>
  <si>
    <t>EMC I</t>
  </si>
  <si>
    <t>Mixed Voltage Applications  I</t>
  </si>
  <si>
    <t>Mixed Voltage Applications  II</t>
  </si>
  <si>
    <t>Mixed Voltage Applications  III</t>
  </si>
  <si>
    <t>ESD/EOS in Automotive Applications I</t>
  </si>
  <si>
    <t>Advanced Design and Technologies I</t>
  </si>
  <si>
    <t>Advanced Design and Technologies II</t>
  </si>
  <si>
    <t>Advanced Design and Technologies III</t>
  </si>
  <si>
    <t>5G Communication I</t>
  </si>
  <si>
    <t>5G Communication II</t>
  </si>
  <si>
    <t>5G Communication III</t>
  </si>
  <si>
    <t>Manufacturing I</t>
  </si>
  <si>
    <t>Manufacturing Seminars</t>
  </si>
  <si>
    <t>CDM Test Methods I</t>
  </si>
  <si>
    <t>CDM Test Methods II</t>
  </si>
  <si>
    <t>CDM Test Methods III</t>
  </si>
  <si>
    <t>CDM Test Methods IV</t>
  </si>
  <si>
    <t>Manufacturing Hands-on Demonstration</t>
  </si>
  <si>
    <t>Manufacturing Technology Showcase</t>
  </si>
  <si>
    <t>Manufacturing Technology Showcase Hands-on</t>
  </si>
  <si>
    <t>Workshop</t>
  </si>
  <si>
    <t>ESD/EOS in Automotive Applications III</t>
  </si>
  <si>
    <t>ESD/EOS in Automotive Applications IV</t>
  </si>
  <si>
    <t>ESD/EOS in Automotive Applications V</t>
  </si>
  <si>
    <t>ESD/EOS in Automotive Applications VI</t>
  </si>
  <si>
    <t>EMC II</t>
  </si>
  <si>
    <t>EMC III</t>
  </si>
  <si>
    <t>High Speed Communication I</t>
  </si>
  <si>
    <t>High Speed Communication II</t>
  </si>
  <si>
    <t>Manufacturing Hands-On Demonstrations</t>
  </si>
  <si>
    <t>Manufacturing</t>
  </si>
  <si>
    <t>Manufacturing II</t>
  </si>
  <si>
    <t>Future Testing Methodologies I</t>
  </si>
  <si>
    <t>Future Testing Methodologies II</t>
  </si>
  <si>
    <t>Future Testing Methodologies III</t>
  </si>
  <si>
    <t>Moderator: TBD
Panelists: Vladimir Kraz, OnFILTER; David Pommerenke, Graz University of Technology; Shubhankar Marathe, Amazon</t>
  </si>
  <si>
    <t>High Speed Communication III</t>
  </si>
  <si>
    <t>High Speed Communication IV</t>
  </si>
  <si>
    <t>Manufacturing Hands-On Demonstration</t>
  </si>
  <si>
    <t>Richard Wo, Rogelio Gutierrez,  K. Rodelas, B. Ng, J.V. Dolendo, IBM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</si>
</sst>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8" x14ac:knownFonts="1">
    <font>
      <sz val="11"/>
      <color theme="1"/>
      <name val="Calibri"/>
      <family val="2"/>
      <scheme val="minor"/>
    </font>
    <font>
      <b/>
      <sz val="11"/>
      <color theme="1"/>
      <name val="Calibri"/>
      <family val="2"/>
      <scheme val="minor"/>
    </font>
    <font>
      <b/>
      <sz val="10"/>
      <name val="Arial"/>
      <family val="2"/>
    </font>
    <font>
      <sz val="10"/>
      <name val="Arial"/>
      <family val="2"/>
    </font>
    <font>
      <b/>
      <sz val="9"/>
      <name val="Arial"/>
      <family val="2"/>
    </font>
    <font>
      <sz val="9"/>
      <name val="Arial"/>
      <family val="2"/>
    </font>
    <font>
      <b/>
      <sz val="10"/>
      <color rgb="FFFF0000"/>
      <name val="Arial"/>
      <family val="2"/>
    </font>
    <font>
      <sz val="11"/>
      <name val="Calibri"/>
      <family val="2"/>
      <scheme val="minor"/>
    </font>
    <font>
      <b/>
      <sz val="9"/>
      <color theme="0"/>
      <name val="Arial"/>
      <family val="2"/>
    </font>
    <font>
      <sz val="9"/>
      <color theme="1"/>
      <name val="Calibri"/>
      <family val="2"/>
      <scheme val="minor"/>
    </font>
    <font>
      <b/>
      <sz val="9"/>
      <color rgb="FFFF0000"/>
      <name val="Arial"/>
      <family val="2"/>
    </font>
    <font>
      <sz val="10"/>
      <color theme="1"/>
      <name val="Arial"/>
      <family val="2"/>
    </font>
    <font>
      <b/>
      <sz val="10"/>
      <color theme="1"/>
      <name val="Arial"/>
      <family val="2"/>
    </font>
    <font>
      <b/>
      <sz val="10"/>
      <color theme="0"/>
      <name val="Arial"/>
      <family val="2"/>
    </font>
    <font>
      <b/>
      <sz val="8"/>
      <name val="Arial"/>
      <family val="2"/>
    </font>
    <font>
      <b/>
      <sz val="7"/>
      <name val="Arial"/>
      <family val="2"/>
    </font>
    <font>
      <sz val="8"/>
      <name val="Arial"/>
      <family val="2"/>
    </font>
    <font>
      <sz val="10"/>
      <color rgb="FFFF0000"/>
      <name val="Arial"/>
      <family val="2"/>
    </font>
  </fonts>
  <fills count="19">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CFF"/>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5050"/>
        <bgColor indexed="64"/>
      </patternFill>
    </fill>
    <fill>
      <patternFill patternType="solid">
        <fgColor rgb="FFDDEBF7"/>
        <bgColor indexed="64"/>
      </patternFill>
    </fill>
    <fill>
      <patternFill patternType="solid">
        <fgColor theme="6" tint="0.79998168889431442"/>
        <bgColor indexed="64"/>
      </patternFill>
    </fill>
    <fill>
      <patternFill patternType="solid">
        <fgColor rgb="FFCCFF99"/>
        <bgColor indexed="64"/>
      </patternFill>
    </fill>
    <fill>
      <patternFill patternType="solid">
        <fgColor theme="1" tint="0.249977111117893"/>
        <bgColor indexed="64"/>
      </patternFill>
    </fill>
    <fill>
      <patternFill patternType="solid">
        <fgColor theme="7"/>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right/>
      <top/>
      <bottom style="thin">
        <color auto="1"/>
      </bottom>
      <diagonal/>
    </border>
    <border>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style="medium">
        <color indexed="64"/>
      </right>
      <top/>
      <bottom/>
      <diagonal/>
    </border>
    <border>
      <left style="thin">
        <color auto="1"/>
      </left>
      <right/>
      <top/>
      <bottom style="medium">
        <color indexed="64"/>
      </bottom>
      <diagonal/>
    </border>
    <border>
      <left style="thin">
        <color indexed="64"/>
      </left>
      <right style="medium">
        <color indexed="64"/>
      </right>
      <top/>
      <bottom style="thin">
        <color auto="1"/>
      </bottom>
      <diagonal/>
    </border>
    <border>
      <left style="thin">
        <color auto="1"/>
      </left>
      <right style="medium">
        <color indexed="64"/>
      </right>
      <top style="thin">
        <color auto="1"/>
      </top>
      <bottom/>
      <diagonal/>
    </border>
    <border>
      <left style="thin">
        <color indexed="64"/>
      </left>
      <right style="medium">
        <color indexed="64"/>
      </right>
      <top/>
      <bottom style="medium">
        <color indexed="64"/>
      </bottom>
      <diagonal/>
    </border>
    <border>
      <left/>
      <right/>
      <top style="medium">
        <color indexed="64"/>
      </top>
      <bottom style="thin">
        <color auto="1"/>
      </bottom>
      <diagonal/>
    </border>
    <border>
      <left style="medium">
        <color indexed="64"/>
      </left>
      <right/>
      <top style="medium">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s>
  <cellStyleXfs count="1">
    <xf numFmtId="0" fontId="0" fillId="0" borderId="0"/>
  </cellStyleXfs>
  <cellXfs count="604">
    <xf numFmtId="0" fontId="0" fillId="0" borderId="0" xfId="0"/>
    <xf numFmtId="0" fontId="0" fillId="0" borderId="0" xfId="0" applyAlignment="1">
      <alignment horizontal="center"/>
    </xf>
    <xf numFmtId="0" fontId="1" fillId="8" borderId="18" xfId="0" applyFont="1" applyFill="1" applyBorder="1" applyAlignment="1">
      <alignment horizontal="center"/>
    </xf>
    <xf numFmtId="0" fontId="0" fillId="0" borderId="0" xfId="0" applyBorder="1" applyAlignment="1">
      <alignment horizontal="center"/>
    </xf>
    <xf numFmtId="0" fontId="0" fillId="0" borderId="0" xfId="0" applyBorder="1"/>
    <xf numFmtId="164" fontId="0" fillId="0" borderId="0" xfId="0" applyNumberFormat="1" applyBorder="1" applyAlignment="1">
      <alignment vertical="center"/>
    </xf>
    <xf numFmtId="0" fontId="3" fillId="0" borderId="0" xfId="0" quotePrefix="1" applyFont="1" applyBorder="1" applyAlignment="1">
      <alignment vertical="center"/>
    </xf>
    <xf numFmtId="0" fontId="0" fillId="0" borderId="0" xfId="0" applyBorder="1" applyAlignment="1">
      <alignment vertical="center"/>
    </xf>
    <xf numFmtId="0" fontId="1" fillId="8" borderId="49" xfId="0" applyFont="1" applyFill="1" applyBorder="1" applyAlignment="1">
      <alignment horizontal="center"/>
    </xf>
    <xf numFmtId="0" fontId="1" fillId="8" borderId="30" xfId="0" applyFont="1" applyFill="1" applyBorder="1" applyAlignment="1">
      <alignment horizontal="center"/>
    </xf>
    <xf numFmtId="0" fontId="9" fillId="0" borderId="0" xfId="0" applyFont="1" applyBorder="1"/>
    <xf numFmtId="0" fontId="9" fillId="0" borderId="0" xfId="0" applyFont="1"/>
    <xf numFmtId="0" fontId="0" fillId="0" borderId="0" xfId="0" applyFont="1"/>
    <xf numFmtId="0" fontId="0" fillId="0" borderId="0" xfId="0" applyFont="1" applyBorder="1"/>
    <xf numFmtId="0" fontId="1" fillId="8" borderId="54" xfId="0" applyFont="1" applyFill="1" applyBorder="1" applyAlignment="1">
      <alignment horizontal="center"/>
    </xf>
    <xf numFmtId="0" fontId="1" fillId="8" borderId="8" xfId="0" applyFont="1" applyFill="1" applyBorder="1" applyAlignment="1">
      <alignment horizontal="center"/>
    </xf>
    <xf numFmtId="0" fontId="0" fillId="0" borderId="11" xfId="0" applyBorder="1" applyAlignment="1">
      <alignment horizontal="center" vertical="center"/>
    </xf>
    <xf numFmtId="0" fontId="2" fillId="5" borderId="11" xfId="0" applyFont="1" applyFill="1" applyBorder="1" applyAlignment="1">
      <alignment vertical="center"/>
    </xf>
    <xf numFmtId="0" fontId="2" fillId="5" borderId="16" xfId="0" applyFont="1" applyFill="1" applyBorder="1" applyAlignment="1">
      <alignment vertical="center"/>
    </xf>
    <xf numFmtId="0" fontId="2" fillId="5" borderId="17" xfId="0" applyFont="1" applyFill="1" applyBorder="1" applyAlignment="1">
      <alignment vertical="center"/>
    </xf>
    <xf numFmtId="0" fontId="2" fillId="11" borderId="0" xfId="0" applyFont="1" applyFill="1" applyAlignment="1">
      <alignment vertical="center"/>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0" xfId="0" applyAlignment="1">
      <alignment vertical="center"/>
    </xf>
    <xf numFmtId="164" fontId="0" fillId="0" borderId="13" xfId="0" applyNumberFormat="1" applyBorder="1" applyAlignment="1">
      <alignment horizontal="right" vertical="center"/>
    </xf>
    <xf numFmtId="164" fontId="0" fillId="0" borderId="14" xfId="0" applyNumberFormat="1" applyBorder="1" applyAlignment="1">
      <alignment horizontal="right" vertical="center"/>
    </xf>
    <xf numFmtId="164" fontId="0" fillId="0" borderId="0" xfId="0" applyNumberFormat="1" applyAlignment="1">
      <alignment horizontal="right" vertical="center"/>
    </xf>
    <xf numFmtId="0" fontId="0" fillId="0" borderId="0" xfId="0" applyAlignment="1">
      <alignment horizontal="center" vertical="center"/>
    </xf>
    <xf numFmtId="0" fontId="2" fillId="16" borderId="0" xfId="0" applyFont="1" applyFill="1" applyAlignment="1">
      <alignment vertical="center" wrapText="1"/>
    </xf>
    <xf numFmtId="164" fontId="7" fillId="0" borderId="13" xfId="0" applyNumberFormat="1" applyFont="1" applyBorder="1" applyAlignment="1">
      <alignment horizontal="right" vertical="center"/>
    </xf>
    <xf numFmtId="164" fontId="7" fillId="0" borderId="14" xfId="0" applyNumberFormat="1" applyFont="1" applyBorder="1" applyAlignment="1">
      <alignment horizontal="right" vertical="center"/>
    </xf>
    <xf numFmtId="164" fontId="0" fillId="14" borderId="0" xfId="0" applyNumberFormat="1" applyFill="1" applyAlignment="1">
      <alignment horizontal="right" vertical="center"/>
    </xf>
    <xf numFmtId="0" fontId="3" fillId="6" borderId="0" xfId="0" applyFont="1" applyFill="1" applyAlignment="1">
      <alignment vertical="center"/>
    </xf>
    <xf numFmtId="164" fontId="7" fillId="14" borderId="13" xfId="0" applyNumberFormat="1" applyFont="1" applyFill="1" applyBorder="1" applyAlignment="1">
      <alignment horizontal="right" vertical="center"/>
    </xf>
    <xf numFmtId="164" fontId="7" fillId="14" borderId="14" xfId="0" applyNumberFormat="1" applyFont="1" applyFill="1" applyBorder="1" applyAlignment="1">
      <alignment horizontal="right" vertical="center"/>
    </xf>
    <xf numFmtId="0" fontId="7" fillId="0" borderId="0" xfId="0" applyFont="1" applyAlignment="1">
      <alignment horizontal="center" vertical="center"/>
    </xf>
    <xf numFmtId="164" fontId="0" fillId="0" borderId="15" xfId="0" applyNumberFormat="1" applyBorder="1" applyAlignment="1">
      <alignment horizontal="right" vertical="center"/>
    </xf>
    <xf numFmtId="164" fontId="0" fillId="0" borderId="17" xfId="0" applyNumberFormat="1" applyBorder="1" applyAlignment="1">
      <alignment horizontal="right" vertical="center"/>
    </xf>
    <xf numFmtId="164" fontId="0" fillId="0" borderId="16" xfId="0" applyNumberFormat="1" applyBorder="1" applyAlignment="1">
      <alignment horizontal="right" vertical="center"/>
    </xf>
    <xf numFmtId="0" fontId="0" fillId="0" borderId="16" xfId="0" applyBorder="1" applyAlignment="1">
      <alignment horizontal="center" vertical="center"/>
    </xf>
    <xf numFmtId="0" fontId="7" fillId="0" borderId="16" xfId="0" applyFont="1" applyBorder="1" applyAlignment="1">
      <alignment horizontal="center" vertical="center"/>
    </xf>
    <xf numFmtId="0" fontId="2" fillId="16" borderId="16" xfId="0" applyFont="1" applyFill="1" applyBorder="1" applyAlignment="1">
      <alignment vertical="center" wrapText="1"/>
    </xf>
    <xf numFmtId="164" fontId="7" fillId="0" borderId="15" xfId="0" applyNumberFormat="1" applyFont="1" applyBorder="1" applyAlignment="1">
      <alignment horizontal="right" vertical="center"/>
    </xf>
    <xf numFmtId="164" fontId="7" fillId="0" borderId="17" xfId="0" applyNumberFormat="1" applyFont="1" applyBorder="1" applyAlignment="1">
      <alignment horizontal="right" vertical="center"/>
    </xf>
    <xf numFmtId="164" fontId="0" fillId="0" borderId="10" xfId="0" applyNumberFormat="1" applyBorder="1" applyAlignment="1">
      <alignment horizontal="right" vertical="center"/>
    </xf>
    <xf numFmtId="164" fontId="0" fillId="0" borderId="12" xfId="0" applyNumberFormat="1" applyBorder="1" applyAlignment="1">
      <alignment horizontal="right" vertical="center"/>
    </xf>
    <xf numFmtId="164" fontId="0" fillId="0" borderId="11" xfId="0" applyNumberFormat="1" applyBorder="1" applyAlignment="1">
      <alignment horizontal="right" vertical="center"/>
    </xf>
    <xf numFmtId="0" fontId="2" fillId="15" borderId="11" xfId="0" applyFont="1" applyFill="1" applyBorder="1" applyAlignment="1">
      <alignment vertical="center"/>
    </xf>
    <xf numFmtId="0" fontId="0" fillId="3" borderId="19" xfId="0" applyFill="1" applyBorder="1" applyAlignment="1">
      <alignment vertical="center"/>
    </xf>
    <xf numFmtId="0" fontId="2" fillId="9" borderId="0" xfId="0" applyFont="1" applyFill="1" applyAlignment="1">
      <alignment vertical="center"/>
    </xf>
    <xf numFmtId="164" fontId="7" fillId="0" borderId="0" xfId="0" applyNumberFormat="1" applyFont="1" applyAlignment="1">
      <alignment horizontal="right" vertical="center"/>
    </xf>
    <xf numFmtId="0" fontId="2" fillId="7" borderId="0" xfId="0" applyFont="1" applyFill="1" applyAlignment="1">
      <alignment vertical="center"/>
    </xf>
    <xf numFmtId="0" fontId="0" fillId="3" borderId="20" xfId="0" applyFill="1" applyBorder="1" applyAlignment="1">
      <alignment vertical="center"/>
    </xf>
    <xf numFmtId="0" fontId="2" fillId="13" borderId="0" xfId="0" applyFont="1" applyFill="1" applyAlignment="1">
      <alignment vertical="center"/>
    </xf>
    <xf numFmtId="164" fontId="7" fillId="14" borderId="0" xfId="0" applyNumberFormat="1" applyFont="1" applyFill="1" applyAlignment="1">
      <alignment horizontal="right" vertical="center"/>
    </xf>
    <xf numFmtId="0" fontId="0" fillId="14" borderId="0" xfId="0" applyFill="1" applyAlignment="1">
      <alignment horizontal="center" vertical="center"/>
    </xf>
    <xf numFmtId="164" fontId="0" fillId="0" borderId="0" xfId="0" applyNumberFormat="1" applyAlignment="1">
      <alignment horizontal="center" vertical="center"/>
    </xf>
    <xf numFmtId="0" fontId="2" fillId="12" borderId="0" xfId="0" applyFont="1" applyFill="1" applyAlignment="1">
      <alignment vertical="center"/>
    </xf>
    <xf numFmtId="0" fontId="2" fillId="12" borderId="0" xfId="0" applyFont="1" applyFill="1" applyAlignment="1">
      <alignment horizontal="left" vertical="center"/>
    </xf>
    <xf numFmtId="0" fontId="3" fillId="14" borderId="0" xfId="0" applyFont="1" applyFill="1" applyAlignment="1">
      <alignment vertical="center"/>
    </xf>
    <xf numFmtId="164" fontId="7" fillId="0" borderId="16" xfId="0" applyNumberFormat="1" applyFont="1" applyBorder="1" applyAlignment="1">
      <alignment horizontal="right" vertical="center"/>
    </xf>
    <xf numFmtId="0" fontId="2" fillId="12" borderId="16" xfId="0" applyFont="1" applyFill="1" applyBorder="1" applyAlignment="1">
      <alignment horizontal="lef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164" fontId="0" fillId="5" borderId="15" xfId="0" applyNumberFormat="1" applyFill="1" applyBorder="1" applyAlignment="1">
      <alignment horizontal="right" vertical="center"/>
    </xf>
    <xf numFmtId="164" fontId="0" fillId="5" borderId="17" xfId="0" applyNumberFormat="1" applyFill="1" applyBorder="1" applyAlignment="1">
      <alignment horizontal="right" vertical="center"/>
    </xf>
    <xf numFmtId="164" fontId="0" fillId="5" borderId="16" xfId="0" applyNumberFormat="1" applyFill="1" applyBorder="1" applyAlignment="1">
      <alignment horizontal="right" vertical="center"/>
    </xf>
    <xf numFmtId="0" fontId="0" fillId="5" borderId="16" xfId="0" applyFill="1" applyBorder="1" applyAlignment="1">
      <alignment horizontal="center" vertical="center"/>
    </xf>
    <xf numFmtId="164" fontId="0" fillId="5" borderId="10" xfId="0" applyNumberFormat="1" applyFill="1" applyBorder="1" applyAlignment="1">
      <alignment horizontal="right" vertical="center"/>
    </xf>
    <xf numFmtId="164" fontId="0" fillId="5" borderId="12" xfId="0" applyNumberFormat="1" applyFill="1" applyBorder="1" applyAlignment="1">
      <alignment horizontal="right" vertical="center"/>
    </xf>
    <xf numFmtId="164" fontId="0" fillId="5" borderId="11" xfId="0" applyNumberFormat="1" applyFill="1" applyBorder="1" applyAlignment="1">
      <alignment horizontal="right" vertical="center"/>
    </xf>
    <xf numFmtId="0" fontId="0" fillId="5" borderId="11" xfId="0" applyFill="1" applyBorder="1" applyAlignment="1">
      <alignment horizontal="center" vertical="center"/>
    </xf>
    <xf numFmtId="0" fontId="0" fillId="0" borderId="0" xfId="0" applyAlignment="1">
      <alignment horizontal="right" vertical="center"/>
    </xf>
    <xf numFmtId="164" fontId="0" fillId="15" borderId="13" xfId="0" applyNumberFormat="1" applyFill="1" applyBorder="1" applyAlignment="1">
      <alignment horizontal="right" vertical="center"/>
    </xf>
    <xf numFmtId="164" fontId="0" fillId="15" borderId="14" xfId="0" applyNumberFormat="1" applyFill="1" applyBorder="1" applyAlignment="1">
      <alignment horizontal="right" vertical="center"/>
    </xf>
    <xf numFmtId="164" fontId="0" fillId="15" borderId="0" xfId="0" applyNumberFormat="1" applyFill="1" applyAlignment="1">
      <alignment horizontal="right" vertical="center"/>
    </xf>
    <xf numFmtId="0" fontId="0" fillId="15" borderId="0" xfId="0" applyFill="1" applyAlignment="1">
      <alignment horizontal="center" vertical="center"/>
    </xf>
    <xf numFmtId="0" fontId="2" fillId="15" borderId="14" xfId="0" applyFont="1" applyFill="1" applyBorder="1" applyAlignment="1">
      <alignment vertical="center"/>
    </xf>
    <xf numFmtId="164" fontId="0" fillId="6" borderId="13" xfId="0" applyNumberFormat="1" applyFill="1" applyBorder="1" applyAlignment="1">
      <alignment horizontal="right" vertical="center"/>
    </xf>
    <xf numFmtId="164" fontId="0" fillId="6" borderId="14" xfId="0" applyNumberFormat="1" applyFill="1" applyBorder="1" applyAlignment="1">
      <alignment horizontal="right" vertical="center"/>
    </xf>
    <xf numFmtId="164" fontId="0" fillId="6" borderId="10" xfId="0" applyNumberFormat="1" applyFill="1" applyBorder="1" applyAlignment="1">
      <alignment horizontal="right" vertical="center"/>
    </xf>
    <xf numFmtId="164" fontId="0" fillId="6" borderId="12" xfId="0" applyNumberFormat="1" applyFill="1" applyBorder="1" applyAlignment="1">
      <alignment horizontal="right" vertical="center"/>
    </xf>
    <xf numFmtId="164" fontId="0" fillId="6" borderId="11" xfId="0" applyNumberFormat="1" applyFill="1" applyBorder="1" applyAlignment="1">
      <alignment horizontal="right" vertical="center"/>
    </xf>
    <xf numFmtId="0" fontId="0" fillId="6" borderId="11" xfId="0" applyFill="1" applyBorder="1" applyAlignment="1">
      <alignment horizontal="center" vertical="center"/>
    </xf>
    <xf numFmtId="0" fontId="2" fillId="13" borderId="14" xfId="0" applyFont="1" applyFill="1" applyBorder="1" applyAlignment="1">
      <alignment vertical="center" wrapText="1"/>
    </xf>
    <xf numFmtId="164" fontId="0" fillId="14" borderId="15" xfId="0" applyNumberFormat="1" applyFill="1" applyBorder="1" applyAlignment="1">
      <alignment horizontal="right" vertical="center"/>
    </xf>
    <xf numFmtId="164" fontId="0" fillId="14" borderId="17" xfId="0" applyNumberFormat="1" applyFill="1" applyBorder="1" applyAlignment="1">
      <alignment horizontal="right" vertical="center"/>
    </xf>
    <xf numFmtId="164" fontId="0" fillId="14" borderId="16" xfId="0" applyNumberFormat="1" applyFill="1" applyBorder="1" applyAlignment="1">
      <alignment horizontal="right" vertical="center"/>
    </xf>
    <xf numFmtId="0" fontId="0" fillId="14" borderId="16" xfId="0" applyFill="1" applyBorder="1" applyAlignment="1">
      <alignment horizontal="center" vertical="center"/>
    </xf>
    <xf numFmtId="0" fontId="2" fillId="7" borderId="11" xfId="0" applyFont="1" applyFill="1" applyBorder="1" applyAlignment="1">
      <alignment vertical="center"/>
    </xf>
    <xf numFmtId="0" fontId="2" fillId="12" borderId="11" xfId="0" applyFont="1" applyFill="1" applyBorder="1" applyAlignment="1">
      <alignment vertical="center"/>
    </xf>
    <xf numFmtId="0" fontId="2" fillId="13" borderId="11" xfId="0" applyFont="1" applyFill="1" applyBorder="1" applyAlignment="1">
      <alignment vertical="center"/>
    </xf>
    <xf numFmtId="0" fontId="2" fillId="10" borderId="0" xfId="0" applyFont="1" applyFill="1" applyAlignment="1">
      <alignment vertical="center"/>
    </xf>
    <xf numFmtId="0" fontId="2" fillId="13" borderId="0" xfId="0" applyFont="1" applyFill="1" applyAlignment="1">
      <alignment vertical="center" wrapText="1"/>
    </xf>
    <xf numFmtId="0" fontId="2" fillId="12" borderId="16" xfId="0" applyFont="1" applyFill="1" applyBorder="1" applyAlignment="1">
      <alignment vertical="center"/>
    </xf>
    <xf numFmtId="0" fontId="2" fillId="11" borderId="11" xfId="0" applyFont="1" applyFill="1" applyBorder="1" applyAlignment="1">
      <alignment vertical="center"/>
    </xf>
    <xf numFmtId="0" fontId="2" fillId="10" borderId="11" xfId="0" applyFont="1" applyFill="1" applyBorder="1" applyAlignment="1">
      <alignment vertical="center"/>
    </xf>
    <xf numFmtId="0" fontId="2" fillId="15" borderId="16" xfId="0" applyFont="1" applyFill="1" applyBorder="1" applyAlignment="1">
      <alignment vertical="center"/>
    </xf>
    <xf numFmtId="0" fontId="2" fillId="11" borderId="0" xfId="0" applyFont="1" applyFill="1" applyAlignment="1">
      <alignment vertical="center" wrapText="1"/>
    </xf>
    <xf numFmtId="164" fontId="0" fillId="14" borderId="13" xfId="0" applyNumberFormat="1" applyFill="1" applyBorder="1" applyAlignment="1">
      <alignment horizontal="right" vertical="center"/>
    </xf>
    <xf numFmtId="164" fontId="0" fillId="14" borderId="14" xfId="0" applyNumberFormat="1" applyFill="1" applyBorder="1" applyAlignment="1">
      <alignment horizontal="right" vertical="center"/>
    </xf>
    <xf numFmtId="164" fontId="0" fillId="6" borderId="0" xfId="0" applyNumberFormat="1" applyFill="1" applyAlignment="1">
      <alignment horizontal="right" vertical="center"/>
    </xf>
    <xf numFmtId="0" fontId="0" fillId="6" borderId="0" xfId="0" applyFill="1" applyAlignment="1">
      <alignment horizontal="center" vertical="center"/>
    </xf>
    <xf numFmtId="0" fontId="3" fillId="6" borderId="17" xfId="0" applyFont="1" applyFill="1" applyBorder="1" applyAlignment="1">
      <alignment vertical="center"/>
    </xf>
    <xf numFmtId="0" fontId="2" fillId="0" borderId="16" xfId="0" applyFont="1" applyBorder="1" applyAlignment="1">
      <alignment vertical="center"/>
    </xf>
    <xf numFmtId="164" fontId="0" fillId="17" borderId="0" xfId="0" applyNumberFormat="1" applyFill="1" applyBorder="1" applyAlignment="1">
      <alignment horizontal="center" vertical="center"/>
    </xf>
    <xf numFmtId="0" fontId="2" fillId="17" borderId="0" xfId="0" applyFont="1" applyFill="1" applyBorder="1" applyAlignment="1">
      <alignment horizontal="center" vertical="center"/>
    </xf>
    <xf numFmtId="0" fontId="1" fillId="8" borderId="0" xfId="0" applyFont="1" applyFill="1" applyBorder="1" applyAlignment="1">
      <alignment horizontal="center"/>
    </xf>
    <xf numFmtId="164" fontId="0" fillId="17" borderId="0" xfId="0" applyNumberFormat="1" applyFill="1" applyBorder="1" applyAlignment="1">
      <alignment vertical="center"/>
    </xf>
    <xf numFmtId="0" fontId="1" fillId="8" borderId="56" xfId="0" applyFont="1" applyFill="1" applyBorder="1" applyAlignment="1">
      <alignment horizontal="center"/>
    </xf>
    <xf numFmtId="0" fontId="1" fillId="8" borderId="37" xfId="0" applyFont="1" applyFill="1" applyBorder="1" applyAlignment="1">
      <alignment horizontal="center"/>
    </xf>
    <xf numFmtId="0" fontId="1" fillId="8" borderId="5" xfId="0" applyFont="1" applyFill="1" applyBorder="1" applyAlignment="1">
      <alignment horizontal="center"/>
    </xf>
    <xf numFmtId="0" fontId="1" fillId="8" borderId="4" xfId="0" applyFont="1" applyFill="1" applyBorder="1" applyAlignment="1">
      <alignment horizontal="center"/>
    </xf>
    <xf numFmtId="0" fontId="1" fillId="8" borderId="27" xfId="0" applyFont="1" applyFill="1" applyBorder="1" applyAlignment="1">
      <alignment horizontal="center"/>
    </xf>
    <xf numFmtId="0" fontId="12" fillId="8" borderId="56" xfId="0" applyFont="1" applyFill="1" applyBorder="1" applyAlignment="1">
      <alignment horizontal="center"/>
    </xf>
    <xf numFmtId="0" fontId="12" fillId="8" borderId="37" xfId="0" applyFont="1" applyFill="1" applyBorder="1" applyAlignment="1">
      <alignment horizontal="center"/>
    </xf>
    <xf numFmtId="0" fontId="12" fillId="8" borderId="5" xfId="0" applyFont="1" applyFill="1" applyBorder="1" applyAlignment="1">
      <alignment horizontal="center"/>
    </xf>
    <xf numFmtId="0" fontId="12" fillId="8" borderId="4" xfId="0" applyFont="1" applyFill="1" applyBorder="1" applyAlignment="1">
      <alignment horizontal="center"/>
    </xf>
    <xf numFmtId="0" fontId="12" fillId="8" borderId="27" xfId="0" applyFont="1" applyFill="1" applyBorder="1" applyAlignment="1">
      <alignment horizontal="center"/>
    </xf>
    <xf numFmtId="164" fontId="0" fillId="6" borderId="0" xfId="0" applyNumberFormat="1" applyFill="1" applyAlignment="1">
      <alignment horizontal="right" vertical="center"/>
    </xf>
    <xf numFmtId="0" fontId="0" fillId="6" borderId="0" xfId="0" applyFill="1" applyAlignment="1">
      <alignment horizontal="center" vertical="center"/>
    </xf>
    <xf numFmtId="164" fontId="0" fillId="6" borderId="0" xfId="0" applyNumberFormat="1" applyFill="1" applyBorder="1" applyAlignment="1">
      <alignment horizontal="right" vertical="center"/>
    </xf>
    <xf numFmtId="164" fontId="0" fillId="0" borderId="0" xfId="0" applyNumberFormat="1" applyBorder="1" applyAlignment="1">
      <alignment horizontal="right" vertical="center"/>
    </xf>
    <xf numFmtId="0" fontId="13" fillId="8" borderId="11" xfId="0" applyFont="1" applyFill="1" applyBorder="1" applyAlignment="1">
      <alignment vertical="center"/>
    </xf>
    <xf numFmtId="0" fontId="13" fillId="8" borderId="0" xfId="0" applyFont="1" applyFill="1" applyBorder="1" applyAlignment="1">
      <alignment vertical="center"/>
    </xf>
    <xf numFmtId="0" fontId="2" fillId="0" borderId="0" xfId="0" applyFont="1" applyBorder="1" applyAlignment="1">
      <alignment vertical="center"/>
    </xf>
    <xf numFmtId="0" fontId="2" fillId="4" borderId="19" xfId="0" applyFont="1" applyFill="1" applyBorder="1" applyAlignment="1">
      <alignment horizontal="center" vertical="center" textRotation="90"/>
    </xf>
    <xf numFmtId="0" fontId="2" fillId="4" borderId="20" xfId="0" applyFont="1" applyFill="1" applyBorder="1" applyAlignment="1">
      <alignment horizontal="center" vertical="center" textRotation="90"/>
    </xf>
    <xf numFmtId="0" fontId="2" fillId="4" borderId="21" xfId="0" applyFont="1" applyFill="1" applyBorder="1" applyAlignment="1">
      <alignment horizontal="center" vertical="center" textRotation="90"/>
    </xf>
    <xf numFmtId="164" fontId="0" fillId="14" borderId="13" xfId="0" applyNumberFormat="1" applyFill="1" applyBorder="1" applyAlignment="1">
      <alignment horizontal="right" vertical="center"/>
    </xf>
    <xf numFmtId="164" fontId="0" fillId="6" borderId="0" xfId="0" applyNumberFormat="1" applyFill="1" applyAlignment="1">
      <alignment horizontal="right" vertical="center"/>
    </xf>
    <xf numFmtId="0" fontId="0" fillId="6" borderId="0" xfId="0" applyFill="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3" fillId="6" borderId="0" xfId="0" applyFont="1" applyFill="1" applyAlignment="1">
      <alignment horizontal="left" vertical="center"/>
    </xf>
    <xf numFmtId="0" fontId="3" fillId="6" borderId="14" xfId="0" applyFont="1" applyFill="1" applyBorder="1" applyAlignment="1">
      <alignment horizontal="left" vertical="center"/>
    </xf>
    <xf numFmtId="164" fontId="0" fillId="14" borderId="14" xfId="0" applyNumberFormat="1" applyFill="1" applyBorder="1" applyAlignment="1">
      <alignment horizontal="right"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3" xfId="0" applyFont="1" applyFill="1" applyBorder="1" applyAlignment="1">
      <alignment horizontal="center" vertical="center"/>
    </xf>
    <xf numFmtId="0" fontId="8" fillId="8" borderId="0"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xf>
    <xf numFmtId="0" fontId="2" fillId="8" borderId="33" xfId="0" applyFont="1" applyFill="1" applyBorder="1" applyAlignment="1">
      <alignment horizontal="center"/>
    </xf>
    <xf numFmtId="0" fontId="2" fillId="8" borderId="32" xfId="0" applyFont="1" applyFill="1" applyBorder="1" applyAlignment="1">
      <alignment horizontal="center"/>
    </xf>
    <xf numFmtId="0" fontId="5" fillId="16" borderId="37" xfId="0" applyFont="1" applyFill="1"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 fillId="16" borderId="37" xfId="0" applyFont="1" applyFill="1" applyBorder="1" applyAlignment="1">
      <alignment horizontal="center" vertical="center" textRotation="90" wrapText="1"/>
    </xf>
    <xf numFmtId="0" fontId="5" fillId="16" borderId="37" xfId="0" applyFont="1" applyFill="1" applyBorder="1" applyAlignment="1">
      <alignment horizontal="center" vertical="center" wrapText="1"/>
    </xf>
    <xf numFmtId="164" fontId="0" fillId="0" borderId="11" xfId="0" applyNumberFormat="1" applyBorder="1" applyAlignment="1">
      <alignment horizontal="center" vertical="center"/>
    </xf>
    <xf numFmtId="164" fontId="0" fillId="0" borderId="0" xfId="0" applyNumberFormat="1" applyBorder="1" applyAlignment="1">
      <alignment horizontal="center" vertical="center"/>
    </xf>
    <xf numFmtId="164" fontId="0" fillId="0" borderId="16" xfId="0" applyNumberFormat="1" applyBorder="1" applyAlignment="1">
      <alignment horizontal="center" vertical="center"/>
    </xf>
    <xf numFmtId="0" fontId="3" fillId="0" borderId="11"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16" xfId="0" quotePrefix="1" applyFont="1" applyBorder="1" applyAlignment="1">
      <alignment horizontal="center" vertical="center"/>
    </xf>
    <xf numFmtId="164" fontId="0" fillId="0" borderId="39" xfId="0" applyNumberFormat="1" applyBorder="1" applyAlignment="1">
      <alignment horizontal="center" vertical="center"/>
    </xf>
    <xf numFmtId="164" fontId="0" fillId="0" borderId="4" xfId="0" applyNumberFormat="1" applyBorder="1" applyAlignment="1">
      <alignment horizontal="center" vertical="center"/>
    </xf>
    <xf numFmtId="164" fontId="0" fillId="0" borderId="23" xfId="0" applyNumberFormat="1"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164" fontId="0" fillId="0" borderId="10"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5" xfId="0" applyNumberFormat="1" applyBorder="1" applyAlignment="1">
      <alignment horizontal="center" vertical="center"/>
    </xf>
    <xf numFmtId="164" fontId="0" fillId="17" borderId="13" xfId="0" applyNumberFormat="1" applyFill="1" applyBorder="1" applyAlignment="1">
      <alignment horizontal="center" vertical="center"/>
    </xf>
    <xf numFmtId="164" fontId="0" fillId="17" borderId="0" xfId="0" applyNumberFormat="1" applyFill="1" applyBorder="1" applyAlignment="1">
      <alignment horizontal="center" vertical="center"/>
    </xf>
    <xf numFmtId="164" fontId="0" fillId="0" borderId="8" xfId="0" applyNumberFormat="1" applyBorder="1" applyAlignment="1">
      <alignment horizontal="center" vertical="center"/>
    </xf>
    <xf numFmtId="0" fontId="0" fillId="0" borderId="3" xfId="0" applyBorder="1" applyAlignment="1">
      <alignment horizontal="center" vertical="center"/>
    </xf>
    <xf numFmtId="0" fontId="0" fillId="0" borderId="43" xfId="0" applyBorder="1" applyAlignment="1">
      <alignment horizontal="center" vertical="center"/>
    </xf>
    <xf numFmtId="0" fontId="4" fillId="16" borderId="38" xfId="0" applyFont="1" applyFill="1" applyBorder="1" applyAlignment="1">
      <alignment horizontal="center" vertical="center" textRotation="90" wrapText="1"/>
    </xf>
    <xf numFmtId="0" fontId="4" fillId="16" borderId="36" xfId="0" applyFont="1" applyFill="1" applyBorder="1" applyAlignment="1">
      <alignment horizontal="center" vertical="center" textRotation="90" wrapText="1"/>
    </xf>
    <xf numFmtId="0" fontId="4" fillId="16" borderId="44" xfId="0" applyFont="1" applyFill="1" applyBorder="1" applyAlignment="1">
      <alignment horizontal="center" vertical="center" textRotation="90" wrapText="1"/>
    </xf>
    <xf numFmtId="0" fontId="0" fillId="0" borderId="26" xfId="0" applyBorder="1" applyAlignment="1">
      <alignment horizontal="center" vertical="center"/>
    </xf>
    <xf numFmtId="0" fontId="5" fillId="16" borderId="9" xfId="0" applyFont="1" applyFill="1" applyBorder="1" applyAlignment="1">
      <alignment horizontal="left" vertical="center" wrapText="1"/>
    </xf>
    <xf numFmtId="0" fontId="5" fillId="16" borderId="1" xfId="0" applyFont="1" applyFill="1" applyBorder="1" applyAlignment="1">
      <alignment horizontal="left" vertical="center" wrapText="1"/>
    </xf>
    <xf numFmtId="0" fontId="5" fillId="16" borderId="54" xfId="0" applyFont="1" applyFill="1" applyBorder="1" applyAlignment="1">
      <alignment horizontal="left" vertical="center" wrapText="1"/>
    </xf>
    <xf numFmtId="0" fontId="3" fillId="0" borderId="7" xfId="0" quotePrefix="1" applyFont="1" applyBorder="1" applyAlignment="1">
      <alignment horizontal="center" vertical="center"/>
    </xf>
    <xf numFmtId="164" fontId="0" fillId="0" borderId="24" xfId="0" applyNumberFormat="1" applyBorder="1" applyAlignment="1">
      <alignment horizontal="center" vertical="center"/>
    </xf>
    <xf numFmtId="164" fontId="0" fillId="0" borderId="7" xfId="0" applyNumberFormat="1" applyBorder="1" applyAlignment="1">
      <alignment horizontal="center" vertical="center"/>
    </xf>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4" fillId="16" borderId="18" xfId="0" applyFont="1" applyFill="1" applyBorder="1" applyAlignment="1">
      <alignment horizontal="center" vertical="center" textRotation="90" wrapText="1"/>
    </xf>
    <xf numFmtId="164" fontId="0" fillId="17" borderId="10" xfId="0" applyNumberFormat="1" applyFill="1" applyBorder="1" applyAlignment="1">
      <alignment horizontal="center" vertical="center"/>
    </xf>
    <xf numFmtId="164" fontId="0" fillId="17" borderId="11" xfId="0" applyNumberFormat="1" applyFill="1" applyBorder="1" applyAlignment="1">
      <alignment horizontal="center" vertical="center"/>
    </xf>
    <xf numFmtId="164" fontId="0" fillId="17" borderId="15" xfId="0" applyNumberFormat="1" applyFill="1" applyBorder="1" applyAlignment="1">
      <alignment horizontal="center" vertical="center"/>
    </xf>
    <xf numFmtId="164" fontId="0" fillId="17" borderId="16" xfId="0" applyNumberFormat="1" applyFill="1" applyBorder="1" applyAlignment="1">
      <alignment horizontal="center" vertical="center"/>
    </xf>
    <xf numFmtId="0" fontId="0" fillId="0" borderId="8"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4" fillId="16" borderId="52" xfId="0" applyFont="1" applyFill="1" applyBorder="1" applyAlignment="1">
      <alignment horizontal="center" vertical="center" textRotation="90" wrapText="1"/>
    </xf>
    <xf numFmtId="0" fontId="5" fillId="16" borderId="27" xfId="0" applyFont="1" applyFill="1" applyBorder="1" applyAlignment="1">
      <alignment horizontal="center" vertical="center" wrapText="1"/>
    </xf>
    <xf numFmtId="0" fontId="5" fillId="16" borderId="31" xfId="0" applyFont="1" applyFill="1" applyBorder="1" applyAlignment="1">
      <alignment horizontal="center" vertical="center" wrapText="1"/>
    </xf>
    <xf numFmtId="0" fontId="8" fillId="8" borderId="39"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25" xfId="0" applyFont="1" applyFill="1" applyBorder="1" applyAlignment="1">
      <alignment horizontal="center" vertical="center"/>
    </xf>
    <xf numFmtId="0" fontId="8" fillId="8" borderId="26" xfId="0" applyFont="1" applyFill="1" applyBorder="1" applyAlignment="1">
      <alignment horizontal="center" vertical="center"/>
    </xf>
    <xf numFmtId="0" fontId="8" fillId="8" borderId="51"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7" xfId="0" applyFont="1" applyFill="1" applyBorder="1" applyAlignment="1">
      <alignment horizontal="center" vertical="center"/>
    </xf>
    <xf numFmtId="0" fontId="8" fillId="8" borderId="31" xfId="0" applyFont="1" applyFill="1" applyBorder="1" applyAlignment="1">
      <alignment horizontal="center" vertical="center"/>
    </xf>
    <xf numFmtId="0" fontId="5" fillId="12" borderId="29" xfId="0" applyFont="1" applyFill="1" applyBorder="1" applyAlignment="1">
      <alignment horizontal="left" vertical="center" wrapText="1"/>
    </xf>
    <xf numFmtId="0" fontId="5" fillId="12" borderId="22" xfId="0" applyFont="1" applyFill="1" applyBorder="1" applyAlignment="1">
      <alignment horizontal="left" vertical="center" wrapText="1"/>
    </xf>
    <xf numFmtId="0" fontId="5" fillId="12" borderId="45" xfId="0" applyFont="1" applyFill="1" applyBorder="1" applyAlignment="1">
      <alignment horizontal="left" vertical="center" wrapText="1"/>
    </xf>
    <xf numFmtId="0" fontId="4" fillId="7" borderId="38"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44" xfId="0" applyFont="1" applyFill="1" applyBorder="1" applyAlignment="1">
      <alignment horizontal="center" vertical="center" textRotation="90" wrapText="1"/>
    </xf>
    <xf numFmtId="0" fontId="0" fillId="0" borderId="36" xfId="0" applyFill="1" applyBorder="1" applyAlignment="1">
      <alignment horizontal="center"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4" fillId="9" borderId="26"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wrapText="1"/>
    </xf>
    <xf numFmtId="0" fontId="4" fillId="9" borderId="43" xfId="0" applyFont="1" applyFill="1" applyBorder="1" applyAlignment="1">
      <alignment horizontal="center" vertical="center" textRotation="90" wrapText="1"/>
    </xf>
    <xf numFmtId="0" fontId="5" fillId="13" borderId="53"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13" borderId="51" xfId="0" applyFont="1" applyFill="1" applyBorder="1" applyAlignment="1">
      <alignment horizontal="left" vertical="center" wrapText="1"/>
    </xf>
    <xf numFmtId="0" fontId="5" fillId="13" borderId="27" xfId="0" applyFont="1" applyFill="1" applyBorder="1" applyAlignment="1">
      <alignment horizontal="left" vertical="center" wrapText="1"/>
    </xf>
    <xf numFmtId="0" fontId="4" fillId="13" borderId="38" xfId="0" applyFont="1" applyFill="1" applyBorder="1" applyAlignment="1">
      <alignment horizontal="center" vertical="center" textRotation="90" wrapText="1"/>
    </xf>
    <xf numFmtId="0" fontId="4" fillId="13" borderId="36" xfId="0" applyFont="1" applyFill="1" applyBorder="1" applyAlignment="1">
      <alignment horizontal="center" vertical="center" textRotation="90"/>
    </xf>
    <xf numFmtId="0" fontId="4" fillId="13" borderId="44" xfId="0" applyFont="1" applyFill="1" applyBorder="1" applyAlignment="1">
      <alignment horizontal="center" vertical="center" textRotation="90"/>
    </xf>
    <xf numFmtId="0" fontId="5" fillId="13" borderId="9"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48" xfId="0" applyFont="1" applyFill="1" applyBorder="1" applyAlignment="1">
      <alignment horizontal="center" vertical="center" wrapText="1"/>
    </xf>
    <xf numFmtId="0" fontId="5" fillId="13" borderId="28"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3" fillId="15" borderId="10" xfId="0" applyFont="1" applyFill="1" applyBorder="1" applyAlignment="1">
      <alignment horizontal="center" vertical="center"/>
    </xf>
    <xf numFmtId="0" fontId="3" fillId="15" borderId="11" xfId="0" applyFont="1" applyFill="1" applyBorder="1" applyAlignment="1">
      <alignment horizontal="center" vertical="center"/>
    </xf>
    <xf numFmtId="0" fontId="3" fillId="15" borderId="13" xfId="0" applyFont="1" applyFill="1" applyBorder="1" applyAlignment="1">
      <alignment horizontal="center" vertical="center"/>
    </xf>
    <xf numFmtId="0" fontId="3" fillId="15" borderId="0" xfId="0" applyFont="1" applyFill="1" applyBorder="1" applyAlignment="1">
      <alignment horizontal="center" vertical="center"/>
    </xf>
    <xf numFmtId="0" fontId="3" fillId="15" borderId="15" xfId="0" applyFont="1" applyFill="1" applyBorder="1" applyAlignment="1">
      <alignment horizontal="center" vertical="center"/>
    </xf>
    <xf numFmtId="0" fontId="3" fillId="15" borderId="16" xfId="0" applyFont="1" applyFill="1" applyBorder="1" applyAlignment="1">
      <alignment horizontal="center" vertical="center"/>
    </xf>
    <xf numFmtId="0" fontId="5" fillId="13" borderId="5"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5" fillId="13" borderId="54" xfId="0" applyFont="1" applyFill="1" applyBorder="1" applyAlignment="1">
      <alignment horizontal="left" vertical="center" wrapText="1"/>
    </xf>
    <xf numFmtId="0" fontId="0" fillId="0" borderId="53"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4" fillId="13" borderId="37" xfId="0" applyFont="1" applyFill="1" applyBorder="1" applyAlignment="1">
      <alignment horizontal="center" vertical="center" textRotation="90" wrapText="1"/>
    </xf>
    <xf numFmtId="0" fontId="4" fillId="13" borderId="52" xfId="0" applyFont="1" applyFill="1" applyBorder="1" applyAlignment="1">
      <alignment horizontal="center" vertical="center" textRotation="90" wrapText="1"/>
    </xf>
    <xf numFmtId="0" fontId="5" fillId="13" borderId="53" xfId="0" applyFont="1" applyFill="1" applyBorder="1" applyAlignment="1">
      <alignment horizontal="center" vertical="center" wrapText="1"/>
    </xf>
    <xf numFmtId="0" fontId="3" fillId="0" borderId="6" xfId="0" quotePrefix="1" applyFont="1" applyBorder="1" applyAlignment="1">
      <alignment horizontal="center" vertical="center"/>
    </xf>
    <xf numFmtId="164" fontId="0" fillId="0" borderId="6" xfId="0" applyNumberFormat="1"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xf numFmtId="0" fontId="5" fillId="11" borderId="1" xfId="0" applyFont="1" applyFill="1" applyBorder="1" applyAlignment="1">
      <alignment horizontal="left" vertical="center" wrapText="1"/>
    </xf>
    <xf numFmtId="0" fontId="5" fillId="11" borderId="48" xfId="0" applyFont="1" applyFill="1" applyBorder="1" applyAlignment="1">
      <alignment horizontal="left" vertical="center" wrapText="1"/>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6" xfId="0" applyFont="1" applyFill="1" applyBorder="1" applyAlignment="1">
      <alignment horizontal="center" vertical="center"/>
    </xf>
    <xf numFmtId="0" fontId="0" fillId="0" borderId="36" xfId="0" applyBorder="1" applyAlignment="1">
      <alignment horizontal="center" vertical="center"/>
    </xf>
    <xf numFmtId="164" fontId="0" fillId="0" borderId="2" xfId="0" applyNumberFormat="1" applyBorder="1" applyAlignment="1">
      <alignment horizontal="center" vertical="center"/>
    </xf>
    <xf numFmtId="0" fontId="3" fillId="0" borderId="2" xfId="0" quotePrefix="1" applyFont="1" applyBorder="1" applyAlignment="1">
      <alignment horizontal="center" vertical="center"/>
    </xf>
    <xf numFmtId="164" fontId="0" fillId="0" borderId="26" xfId="0" applyNumberFormat="1" applyBorder="1" applyAlignment="1">
      <alignment horizontal="center" vertical="center"/>
    </xf>
    <xf numFmtId="164" fontId="0" fillId="0" borderId="3"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34" xfId="0" applyNumberFormat="1" applyBorder="1" applyAlignment="1">
      <alignment horizontal="center" vertical="center"/>
    </xf>
    <xf numFmtId="0" fontId="4" fillId="12" borderId="38" xfId="0" applyFont="1" applyFill="1" applyBorder="1" applyAlignment="1">
      <alignment horizontal="center" vertical="center" textRotation="90" wrapText="1"/>
    </xf>
    <xf numFmtId="0" fontId="4" fillId="12" borderId="36" xfId="0" applyFont="1" applyFill="1" applyBorder="1" applyAlignment="1">
      <alignment horizontal="center" vertical="center" textRotation="90" wrapText="1"/>
    </xf>
    <xf numFmtId="0" fontId="4" fillId="12" borderId="18" xfId="0" applyFont="1" applyFill="1" applyBorder="1" applyAlignment="1">
      <alignment horizontal="center" vertical="center" textRotation="90" wrapText="1"/>
    </xf>
    <xf numFmtId="0" fontId="5" fillId="12" borderId="9"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5" fillId="12" borderId="54" xfId="0" applyFont="1" applyFill="1" applyBorder="1" applyAlignment="1">
      <alignment horizontal="left" vertical="center" wrapText="1"/>
    </xf>
    <xf numFmtId="0" fontId="4" fillId="12" borderId="44" xfId="0" applyFont="1" applyFill="1" applyBorder="1" applyAlignment="1">
      <alignment horizontal="center" vertical="center" textRotation="90" wrapText="1"/>
    </xf>
    <xf numFmtId="0" fontId="4" fillId="12" borderId="37" xfId="0" applyFont="1" applyFill="1" applyBorder="1" applyAlignment="1">
      <alignment horizontal="center" vertical="center" textRotation="90" wrapText="1"/>
    </xf>
    <xf numFmtId="0" fontId="5" fillId="11" borderId="9" xfId="0" applyFont="1" applyFill="1" applyBorder="1" applyAlignment="1">
      <alignment horizontal="left" vertical="center" wrapText="1"/>
    </xf>
    <xf numFmtId="0" fontId="5" fillId="7" borderId="9"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48" xfId="0" applyFont="1" applyFill="1" applyBorder="1" applyAlignment="1">
      <alignment horizontal="left" vertical="center" wrapText="1"/>
    </xf>
    <xf numFmtId="0" fontId="5" fillId="7" borderId="50" xfId="0" applyFont="1" applyFill="1" applyBorder="1" applyAlignment="1">
      <alignment horizontal="left" vertical="center" wrapText="1"/>
    </xf>
    <xf numFmtId="0" fontId="5" fillId="7" borderId="37" xfId="0" applyFont="1" applyFill="1" applyBorder="1" applyAlignment="1">
      <alignment horizontal="left" vertical="center" wrapText="1"/>
    </xf>
    <xf numFmtId="0" fontId="5" fillId="7" borderId="38"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horizontal="left" vertical="top" wrapText="1"/>
    </xf>
    <xf numFmtId="0" fontId="5" fillId="9" borderId="48" xfId="0" applyFont="1" applyFill="1" applyBorder="1" applyAlignment="1">
      <alignment horizontal="left" vertical="top" wrapText="1"/>
    </xf>
    <xf numFmtId="0" fontId="5" fillId="9" borderId="48" xfId="0" applyFont="1" applyFill="1" applyBorder="1" applyAlignment="1">
      <alignment horizontal="left" vertical="center" wrapText="1"/>
    </xf>
    <xf numFmtId="164" fontId="0" fillId="0" borderId="25" xfId="0" applyNumberFormat="1" applyBorder="1" applyAlignment="1">
      <alignment horizontal="center" vertical="center"/>
    </xf>
    <xf numFmtId="0" fontId="5" fillId="13" borderId="54" xfId="0" applyFont="1" applyFill="1" applyBorder="1" applyAlignment="1">
      <alignment horizontal="center" vertical="center" wrapText="1"/>
    </xf>
    <xf numFmtId="0" fontId="0" fillId="0" borderId="18" xfId="0" applyBorder="1" applyAlignment="1">
      <alignment horizontal="center" vertical="center"/>
    </xf>
    <xf numFmtId="164" fontId="0" fillId="0" borderId="32" xfId="0" applyNumberFormat="1" applyFill="1" applyBorder="1" applyAlignment="1">
      <alignment horizontal="center" vertical="center"/>
    </xf>
    <xf numFmtId="164" fontId="0" fillId="0" borderId="2" xfId="0" applyNumberFormat="1" applyFill="1" applyBorder="1" applyAlignment="1">
      <alignment horizontal="center" vertical="center"/>
    </xf>
    <xf numFmtId="164" fontId="0" fillId="0" borderId="34" xfId="0" applyNumberFormat="1" applyFill="1" applyBorder="1" applyAlignment="1">
      <alignment horizontal="center" vertical="center"/>
    </xf>
    <xf numFmtId="164" fontId="0" fillId="0" borderId="40" xfId="0" applyNumberFormat="1" applyFill="1" applyBorder="1" applyAlignment="1">
      <alignment horizontal="center" vertical="center"/>
    </xf>
    <xf numFmtId="164" fontId="0" fillId="0" borderId="3" xfId="0" applyNumberFormat="1" applyFill="1" applyBorder="1" applyAlignment="1">
      <alignment horizontal="center" vertical="center"/>
    </xf>
    <xf numFmtId="0" fontId="0" fillId="0" borderId="51"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3" fillId="0" borderId="32" xfId="0" quotePrefix="1" applyFont="1" applyBorder="1" applyAlignment="1">
      <alignment horizontal="center" vertical="center"/>
    </xf>
    <xf numFmtId="0" fontId="3" fillId="0" borderId="34" xfId="0" quotePrefix="1" applyFont="1" applyBorder="1" applyAlignment="1">
      <alignment horizontal="center" vertical="center"/>
    </xf>
    <xf numFmtId="164" fontId="0" fillId="0" borderId="40" xfId="0" applyNumberFormat="1" applyBorder="1" applyAlignment="1">
      <alignment horizontal="center" vertical="center"/>
    </xf>
    <xf numFmtId="164" fontId="0" fillId="0" borderId="43" xfId="0" applyNumberFormat="1" applyBorder="1" applyAlignment="1">
      <alignment horizontal="center" vertical="center"/>
    </xf>
    <xf numFmtId="0" fontId="5" fillId="7" borderId="9"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48" xfId="0" applyFont="1" applyFill="1" applyBorder="1" applyAlignment="1">
      <alignment horizontal="left" vertical="top" wrapText="1"/>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0" fontId="5" fillId="18" borderId="9" xfId="0" applyFont="1" applyFill="1" applyBorder="1" applyAlignment="1">
      <alignment horizontal="left" vertical="center" wrapText="1"/>
    </xf>
    <xf numFmtId="0" fontId="5" fillId="18" borderId="1" xfId="0" applyFont="1" applyFill="1" applyBorder="1" applyAlignment="1">
      <alignment horizontal="left" vertical="center" wrapText="1"/>
    </xf>
    <xf numFmtId="0" fontId="5" fillId="18" borderId="48" xfId="0" applyFont="1" applyFill="1" applyBorder="1" applyAlignment="1">
      <alignment horizontal="left" vertical="center" wrapText="1"/>
    </xf>
    <xf numFmtId="0" fontId="3" fillId="0" borderId="32" xfId="0" quotePrefix="1" applyFont="1" applyFill="1" applyBorder="1" applyAlignment="1">
      <alignment horizontal="center" vertical="center"/>
    </xf>
    <xf numFmtId="0" fontId="3" fillId="0" borderId="2" xfId="0" quotePrefix="1" applyFont="1" applyFill="1" applyBorder="1" applyAlignment="1">
      <alignment horizontal="center" vertical="center"/>
    </xf>
    <xf numFmtId="0" fontId="5" fillId="12" borderId="1" xfId="0" applyFont="1" applyFill="1" applyBorder="1" applyAlignment="1">
      <alignment horizontal="left" vertical="top" wrapText="1"/>
    </xf>
    <xf numFmtId="0" fontId="5" fillId="12" borderId="54" xfId="0" applyFont="1" applyFill="1" applyBorder="1" applyAlignment="1">
      <alignment horizontal="left" vertical="top" wrapText="1"/>
    </xf>
    <xf numFmtId="164" fontId="0" fillId="0" borderId="43" xfId="0" applyNumberFormat="1" applyFill="1"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3" fillId="0" borderId="34" xfId="0" quotePrefix="1" applyFont="1" applyFill="1" applyBorder="1" applyAlignment="1">
      <alignment horizontal="center" vertical="center"/>
    </xf>
    <xf numFmtId="0" fontId="0" fillId="0" borderId="47" xfId="0" applyFill="1" applyBorder="1" applyAlignment="1">
      <alignment horizontal="center" vertical="center"/>
    </xf>
    <xf numFmtId="0" fontId="0" fillId="0" borderId="1" xfId="0" applyFill="1" applyBorder="1" applyAlignment="1">
      <alignment horizontal="center" vertical="center"/>
    </xf>
    <xf numFmtId="0" fontId="0" fillId="0" borderId="48" xfId="0" applyFill="1" applyBorder="1" applyAlignment="1">
      <alignment horizontal="center" vertical="center"/>
    </xf>
    <xf numFmtId="0" fontId="4" fillId="11" borderId="26" xfId="0" applyFont="1" applyFill="1" applyBorder="1" applyAlignment="1">
      <alignment horizontal="center" vertical="center" textRotation="90" wrapText="1"/>
    </xf>
    <xf numFmtId="0" fontId="4" fillId="11" borderId="3" xfId="0" applyFont="1" applyFill="1" applyBorder="1" applyAlignment="1">
      <alignment horizontal="center" vertical="center" textRotation="90" wrapText="1"/>
    </xf>
    <xf numFmtId="0" fontId="4" fillId="11" borderId="43" xfId="0" applyFont="1" applyFill="1" applyBorder="1" applyAlignment="1">
      <alignment horizontal="center" vertical="center" textRotation="90" wrapText="1"/>
    </xf>
    <xf numFmtId="0" fontId="5" fillId="12" borderId="9" xfId="0" applyFont="1" applyFill="1" applyBorder="1" applyAlignment="1">
      <alignment horizontal="left" vertical="top" wrapText="1"/>
    </xf>
    <xf numFmtId="164" fontId="3" fillId="0" borderId="11"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0" fontId="3" fillId="0" borderId="11" xfId="0" quotePrefix="1" applyFont="1" applyFill="1" applyBorder="1" applyAlignment="1">
      <alignment horizontal="center" vertical="center"/>
    </xf>
    <xf numFmtId="0" fontId="3" fillId="0" borderId="0" xfId="0" quotePrefix="1" applyFont="1" applyFill="1" applyBorder="1" applyAlignment="1">
      <alignment horizontal="center" vertical="center"/>
    </xf>
    <xf numFmtId="0" fontId="3" fillId="0" borderId="16" xfId="0" quotePrefix="1" applyFont="1" applyFill="1" applyBorder="1" applyAlignment="1">
      <alignment horizontal="center" vertical="center"/>
    </xf>
    <xf numFmtId="164" fontId="3" fillId="0" borderId="4"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0" fontId="4" fillId="9" borderId="40" xfId="0" applyFont="1" applyFill="1" applyBorder="1" applyAlignment="1">
      <alignment horizontal="center" vertical="center" textRotation="90" wrapText="1"/>
    </xf>
    <xf numFmtId="164" fontId="0" fillId="0" borderId="35" xfId="0" applyNumberFormat="1" applyBorder="1" applyAlignment="1">
      <alignment horizontal="center" vertical="center"/>
    </xf>
    <xf numFmtId="164" fontId="0" fillId="0" borderId="46" xfId="0" applyNumberFormat="1" applyBorder="1" applyAlignment="1">
      <alignment horizontal="center" vertical="center"/>
    </xf>
    <xf numFmtId="0" fontId="0" fillId="0" borderId="54" xfId="0" applyBorder="1" applyAlignment="1">
      <alignment horizontal="center" vertical="center"/>
    </xf>
    <xf numFmtId="0" fontId="0" fillId="0" borderId="9" xfId="0" applyBorder="1" applyAlignment="1">
      <alignment horizontal="center" vertical="center"/>
    </xf>
    <xf numFmtId="0" fontId="13" fillId="8" borderId="10"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3"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16" xfId="0" applyFont="1" applyFill="1" applyBorder="1" applyAlignment="1">
      <alignment horizontal="center" vertical="center"/>
    </xf>
    <xf numFmtId="0" fontId="3" fillId="13" borderId="36"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3" borderId="50" xfId="0" applyFont="1" applyFill="1" applyBorder="1" applyAlignment="1">
      <alignment horizontal="left" vertical="center" wrapText="1"/>
    </xf>
    <xf numFmtId="0" fontId="3" fillId="13" borderId="37" xfId="0" applyFont="1" applyFill="1" applyBorder="1" applyAlignment="1">
      <alignment horizontal="left" vertical="center" wrapText="1"/>
    </xf>
    <xf numFmtId="0" fontId="3" fillId="13" borderId="38" xfId="0" applyFont="1" applyFill="1" applyBorder="1" applyAlignment="1">
      <alignment horizontal="left" vertical="center" wrapText="1"/>
    </xf>
    <xf numFmtId="0" fontId="3" fillId="13" borderId="27" xfId="0" applyFont="1" applyFill="1" applyBorder="1" applyAlignment="1">
      <alignment horizontal="left" vertical="center" wrapText="1"/>
    </xf>
    <xf numFmtId="0" fontId="3" fillId="13" borderId="31" xfId="0" applyFont="1" applyFill="1" applyBorder="1" applyAlignment="1">
      <alignment horizontal="left" vertical="center" wrapText="1"/>
    </xf>
    <xf numFmtId="0" fontId="16" fillId="7" borderId="54" xfId="0" applyFont="1" applyFill="1" applyBorder="1" applyAlignment="1">
      <alignment horizontal="left" vertical="top" wrapText="1"/>
    </xf>
    <xf numFmtId="0" fontId="16" fillId="7" borderId="5" xfId="0" applyFont="1" applyFill="1" applyBorder="1" applyAlignment="1">
      <alignment horizontal="left" vertical="top" wrapText="1"/>
    </xf>
    <xf numFmtId="0" fontId="16" fillId="7" borderId="28" xfId="0" applyFont="1" applyFill="1" applyBorder="1" applyAlignment="1">
      <alignment horizontal="left" vertical="top"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21" xfId="0" applyFont="1" applyFill="1" applyBorder="1" applyAlignment="1">
      <alignment horizontal="center"/>
    </xf>
    <xf numFmtId="0" fontId="2" fillId="17" borderId="10" xfId="0" applyFont="1" applyFill="1" applyBorder="1" applyAlignment="1">
      <alignment horizontal="center" vertical="center"/>
    </xf>
    <xf numFmtId="0" fontId="2" fillId="17" borderId="11" xfId="0" applyFont="1" applyFill="1" applyBorder="1" applyAlignment="1">
      <alignment horizontal="center" vertical="center"/>
    </xf>
    <xf numFmtId="0" fontId="2" fillId="17" borderId="13"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15" xfId="0" applyFont="1" applyFill="1" applyBorder="1" applyAlignment="1">
      <alignment horizontal="center" vertical="center"/>
    </xf>
    <xf numFmtId="0" fontId="2" fillId="17" borderId="16" xfId="0" applyFont="1" applyFill="1" applyBorder="1" applyAlignment="1">
      <alignment horizontal="center" vertical="center"/>
    </xf>
    <xf numFmtId="0" fontId="16" fillId="7" borderId="9" xfId="0" applyFont="1" applyFill="1" applyBorder="1" applyAlignment="1">
      <alignment horizontal="left" vertical="top" wrapText="1"/>
    </xf>
    <xf numFmtId="0" fontId="3" fillId="7" borderId="53"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7" borderId="58" xfId="0" applyFont="1" applyFill="1" applyBorder="1" applyAlignment="1">
      <alignment horizontal="left" vertical="center" wrapText="1"/>
    </xf>
    <xf numFmtId="0" fontId="11" fillId="0" borderId="51"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2" fillId="7" borderId="56" xfId="0" applyFont="1" applyFill="1" applyBorder="1" applyAlignment="1">
      <alignment horizontal="center" vertical="center" textRotation="90" wrapText="1"/>
    </xf>
    <xf numFmtId="0" fontId="2" fillId="7" borderId="57" xfId="0" applyFont="1" applyFill="1" applyBorder="1" applyAlignment="1">
      <alignment horizontal="center" vertical="center" textRotation="90" wrapText="1"/>
    </xf>
    <xf numFmtId="0" fontId="3" fillId="7" borderId="5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28" xfId="0" applyFont="1" applyFill="1" applyBorder="1" applyAlignment="1">
      <alignment horizontal="left" vertical="center" wrapText="1"/>
    </xf>
    <xf numFmtId="164" fontId="11" fillId="0" borderId="8"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23" xfId="0" applyNumberFormat="1" applyFont="1" applyBorder="1" applyAlignment="1">
      <alignment horizontal="center" vertical="center"/>
    </xf>
    <xf numFmtId="0" fontId="13" fillId="8" borderId="14" xfId="0" applyFont="1" applyFill="1" applyBorder="1" applyAlignment="1">
      <alignment horizontal="center" vertical="center"/>
    </xf>
    <xf numFmtId="0" fontId="13" fillId="8" borderId="17" xfId="0" applyFont="1" applyFill="1" applyBorder="1" applyAlignment="1">
      <alignment horizontal="center" vertical="center"/>
    </xf>
    <xf numFmtId="0" fontId="3" fillId="13" borderId="53" xfId="0" applyFont="1" applyFill="1" applyBorder="1" applyAlignment="1">
      <alignment horizontal="left" vertical="center"/>
    </xf>
    <xf numFmtId="0" fontId="3" fillId="13" borderId="12" xfId="0" applyFont="1" applyFill="1" applyBorder="1" applyAlignment="1">
      <alignment horizontal="left" vertical="center"/>
    </xf>
    <xf numFmtId="0" fontId="3" fillId="13" borderId="9" xfId="0" applyFont="1" applyFill="1" applyBorder="1" applyAlignment="1">
      <alignment horizontal="left" vertical="center"/>
    </xf>
    <xf numFmtId="0" fontId="3" fillId="13" borderId="58" xfId="0" applyFont="1" applyFill="1" applyBorder="1" applyAlignment="1">
      <alignment horizontal="left" vertical="center"/>
    </xf>
    <xf numFmtId="0" fontId="3" fillId="7" borderId="5"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13" fillId="8" borderId="39"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26" xfId="0" applyFont="1" applyFill="1" applyBorder="1" applyAlignment="1">
      <alignment horizontal="center" vertical="center"/>
    </xf>
    <xf numFmtId="0" fontId="13" fillId="8" borderId="51" xfId="0" applyFont="1" applyFill="1" applyBorder="1" applyAlignment="1">
      <alignment horizontal="center" vertical="center"/>
    </xf>
    <xf numFmtId="0" fontId="13" fillId="8" borderId="27" xfId="0" applyFont="1" applyFill="1" applyBorder="1" applyAlignment="1">
      <alignment horizontal="center" vertical="center"/>
    </xf>
    <xf numFmtId="0" fontId="2" fillId="13" borderId="4" xfId="0" applyFont="1" applyFill="1" applyBorder="1" applyAlignment="1">
      <alignment horizontal="center" vertical="center" textRotation="90" wrapText="1"/>
    </xf>
    <xf numFmtId="0" fontId="3" fillId="13" borderId="5" xfId="0" applyFont="1" applyFill="1" applyBorder="1" applyAlignment="1">
      <alignment horizontal="left" vertical="center" wrapText="1"/>
    </xf>
    <xf numFmtId="0" fontId="3" fillId="13" borderId="9" xfId="0" applyFont="1" applyFill="1" applyBorder="1" applyAlignment="1">
      <alignment horizontal="left" vertical="center" wrapText="1"/>
    </xf>
    <xf numFmtId="164" fontId="11" fillId="0" borderId="11"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16" xfId="0" applyNumberFormat="1" applyFont="1" applyBorder="1" applyAlignment="1">
      <alignment horizontal="center" vertical="center"/>
    </xf>
    <xf numFmtId="164" fontId="11" fillId="0" borderId="39" xfId="0" applyNumberFormat="1" applyFont="1" applyBorder="1" applyAlignment="1">
      <alignment horizontal="center" vertical="center"/>
    </xf>
    <xf numFmtId="0" fontId="3" fillId="7" borderId="54" xfId="0" applyFont="1" applyFill="1" applyBorder="1" applyAlignment="1">
      <alignment horizontal="left" vertical="center"/>
    </xf>
    <xf numFmtId="0" fontId="3" fillId="7" borderId="5" xfId="0" applyFont="1" applyFill="1" applyBorder="1" applyAlignment="1">
      <alignment horizontal="left" vertical="center"/>
    </xf>
    <xf numFmtId="164" fontId="11" fillId="0" borderId="6" xfId="0" applyNumberFormat="1" applyFont="1" applyBorder="1" applyAlignment="1">
      <alignment horizontal="center" vertical="center"/>
    </xf>
    <xf numFmtId="164" fontId="11" fillId="0" borderId="7" xfId="0" applyNumberFormat="1" applyFont="1" applyBorder="1" applyAlignment="1">
      <alignment horizontal="center" vertical="center"/>
    </xf>
    <xf numFmtId="164" fontId="11" fillId="0" borderId="26" xfId="0" applyNumberFormat="1" applyFont="1" applyBorder="1" applyAlignment="1">
      <alignment horizontal="center" vertical="center"/>
    </xf>
    <xf numFmtId="0" fontId="11" fillId="0" borderId="29" xfId="0" applyFont="1" applyBorder="1" applyAlignment="1">
      <alignment horizontal="center" vertical="center"/>
    </xf>
    <xf numFmtId="164" fontId="11" fillId="0" borderId="10" xfId="0" applyNumberFormat="1" applyFont="1" applyBorder="1" applyAlignment="1">
      <alignment horizontal="center" vertical="center"/>
    </xf>
    <xf numFmtId="164" fontId="11" fillId="0" borderId="13" xfId="0" applyNumberFormat="1" applyFont="1" applyBorder="1" applyAlignment="1">
      <alignment horizontal="center" vertical="center"/>
    </xf>
    <xf numFmtId="164" fontId="11" fillId="0" borderId="15" xfId="0" applyNumberFormat="1" applyFont="1" applyBorder="1" applyAlignment="1">
      <alignment horizontal="center" vertical="center"/>
    </xf>
    <xf numFmtId="0" fontId="2" fillId="7" borderId="4" xfId="0" applyFont="1" applyFill="1" applyBorder="1" applyAlignment="1">
      <alignment horizontal="center" vertical="center" textRotation="90" wrapText="1"/>
    </xf>
    <xf numFmtId="0" fontId="2" fillId="7" borderId="23" xfId="0" applyFont="1" applyFill="1" applyBorder="1" applyAlignment="1">
      <alignment horizontal="center" vertical="center" textRotation="90" wrapText="1"/>
    </xf>
    <xf numFmtId="164" fontId="3" fillId="0" borderId="10"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164" fontId="11" fillId="0" borderId="24" xfId="0" applyNumberFormat="1" applyFont="1" applyBorder="1" applyAlignment="1">
      <alignment horizontal="center" vertical="center"/>
    </xf>
    <xf numFmtId="164" fontId="11" fillId="0" borderId="25" xfId="0" applyNumberFormat="1" applyFont="1" applyBorder="1" applyAlignment="1">
      <alignment horizontal="center" vertical="center"/>
    </xf>
    <xf numFmtId="0" fontId="3" fillId="9" borderId="5"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2" fillId="9" borderId="56" xfId="0" applyFont="1" applyFill="1" applyBorder="1" applyAlignment="1">
      <alignment horizontal="center" vertical="center" textRotation="90" wrapText="1"/>
    </xf>
    <xf numFmtId="0" fontId="2" fillId="9" borderId="57" xfId="0" applyFont="1" applyFill="1" applyBorder="1" applyAlignment="1">
      <alignment horizontal="center" vertical="center" textRotation="90" wrapText="1"/>
    </xf>
    <xf numFmtId="0" fontId="15" fillId="9" borderId="56" xfId="0" applyFont="1" applyFill="1" applyBorder="1" applyAlignment="1">
      <alignment horizontal="center" vertical="center" textRotation="90" wrapText="1"/>
    </xf>
    <xf numFmtId="164" fontId="11" fillId="0" borderId="33" xfId="0" applyNumberFormat="1" applyFont="1" applyBorder="1" applyAlignment="1">
      <alignment horizontal="center" vertical="center"/>
    </xf>
    <xf numFmtId="164" fontId="11" fillId="0" borderId="35" xfId="0" applyNumberFormat="1" applyFont="1" applyBorder="1" applyAlignment="1">
      <alignment horizontal="center" vertical="center"/>
    </xf>
    <xf numFmtId="164" fontId="11" fillId="0" borderId="46" xfId="0" applyNumberFormat="1" applyFont="1" applyBorder="1" applyAlignment="1">
      <alignment horizontal="center" vertical="center"/>
    </xf>
    <xf numFmtId="0" fontId="2" fillId="5" borderId="15" xfId="0" applyFont="1" applyFill="1" applyBorder="1" applyAlignment="1">
      <alignment horizontal="center" vertical="center"/>
    </xf>
    <xf numFmtId="164" fontId="11" fillId="0" borderId="11" xfId="0" applyNumberFormat="1" applyFont="1" applyBorder="1" applyAlignment="1">
      <alignment horizontal="center" vertical="center" wrapText="1"/>
    </xf>
    <xf numFmtId="164" fontId="11" fillId="0" borderId="0" xfId="0" applyNumberFormat="1" applyFont="1" applyBorder="1" applyAlignment="1">
      <alignment horizontal="center" vertical="center" wrapText="1"/>
    </xf>
    <xf numFmtId="164" fontId="11" fillId="0" borderId="16" xfId="0" applyNumberFormat="1" applyFont="1" applyBorder="1" applyAlignment="1">
      <alignment horizontal="center" vertical="center" wrapText="1"/>
    </xf>
    <xf numFmtId="0" fontId="3" fillId="9" borderId="5" xfId="0" applyFont="1" applyFill="1" applyBorder="1" applyAlignment="1">
      <alignment horizontal="left" vertical="center" wrapText="1"/>
    </xf>
    <xf numFmtId="0" fontId="3" fillId="9" borderId="28" xfId="0" applyFont="1" applyFill="1" applyBorder="1" applyAlignment="1">
      <alignment horizontal="left" vertical="center" wrapText="1"/>
    </xf>
    <xf numFmtId="0" fontId="3" fillId="9" borderId="53"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9" borderId="58" xfId="0" applyFont="1" applyFill="1" applyBorder="1" applyAlignment="1">
      <alignment horizontal="left" vertical="center" wrapText="1"/>
    </xf>
    <xf numFmtId="0" fontId="11" fillId="3" borderId="14" xfId="0" applyFont="1" applyFill="1" applyBorder="1" applyAlignment="1">
      <alignment horizontal="center"/>
    </xf>
    <xf numFmtId="0" fontId="5" fillId="7" borderId="54"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28" xfId="0" applyFont="1" applyFill="1" applyBorder="1" applyAlignment="1">
      <alignment horizontal="left" vertical="center" wrapText="1"/>
    </xf>
    <xf numFmtId="0" fontId="2" fillId="13" borderId="56" xfId="0" applyFont="1" applyFill="1" applyBorder="1" applyAlignment="1">
      <alignment horizontal="center" vertical="center" textRotation="90" wrapText="1"/>
    </xf>
    <xf numFmtId="0" fontId="2" fillId="13" borderId="57" xfId="0" applyFont="1" applyFill="1" applyBorder="1" applyAlignment="1">
      <alignment horizontal="center" vertical="center" textRotation="90" wrapText="1"/>
    </xf>
    <xf numFmtId="0" fontId="2" fillId="13" borderId="23" xfId="0" applyFont="1" applyFill="1" applyBorder="1" applyAlignment="1">
      <alignment horizontal="center" vertical="center" textRotation="90" wrapText="1"/>
    </xf>
    <xf numFmtId="0" fontId="14" fillId="9" borderId="4" xfId="0" applyFont="1" applyFill="1" applyBorder="1" applyAlignment="1">
      <alignment horizontal="center" vertical="center" textRotation="90" wrapText="1"/>
    </xf>
    <xf numFmtId="0" fontId="14" fillId="9" borderId="23" xfId="0" applyFont="1" applyFill="1" applyBorder="1" applyAlignment="1">
      <alignment horizontal="center" vertical="center" textRotation="90" wrapText="1"/>
    </xf>
    <xf numFmtId="0" fontId="3" fillId="9" borderId="54" xfId="0" applyFont="1" applyFill="1" applyBorder="1" applyAlignment="1">
      <alignment horizontal="left" vertical="center" wrapText="1"/>
    </xf>
    <xf numFmtId="0" fontId="2" fillId="5" borderId="4" xfId="0" applyFont="1" applyFill="1" applyBorder="1" applyAlignment="1">
      <alignment horizontal="center" vertical="center" textRotation="90" wrapText="1"/>
    </xf>
    <xf numFmtId="0" fontId="2" fillId="5" borderId="23" xfId="0" applyFont="1" applyFill="1" applyBorder="1" applyAlignment="1">
      <alignment horizontal="center" vertical="center" textRotation="90" wrapText="1"/>
    </xf>
    <xf numFmtId="0" fontId="3" fillId="5" borderId="4"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2" fillId="9" borderId="4" xfId="0" applyFont="1" applyFill="1" applyBorder="1" applyAlignment="1">
      <alignment horizontal="center" vertical="center" textRotation="90" wrapText="1"/>
    </xf>
    <xf numFmtId="0" fontId="2" fillId="9" borderId="23" xfId="0" applyFont="1" applyFill="1" applyBorder="1" applyAlignment="1">
      <alignment horizontal="center" vertical="center" textRotation="90" wrapText="1"/>
    </xf>
    <xf numFmtId="0" fontId="3" fillId="18" borderId="54" xfId="0" applyFont="1" applyFill="1" applyBorder="1" applyAlignment="1">
      <alignment horizontal="left" vertical="center" wrapText="1"/>
    </xf>
    <xf numFmtId="0" fontId="3" fillId="18" borderId="5" xfId="0" applyFont="1" applyFill="1" applyBorder="1" applyAlignment="1">
      <alignment horizontal="left" vertical="center" wrapText="1"/>
    </xf>
    <xf numFmtId="0" fontId="3" fillId="18" borderId="28" xfId="0" applyFont="1" applyFill="1" applyBorder="1" applyAlignment="1">
      <alignment horizontal="left" vertical="center" wrapText="1"/>
    </xf>
    <xf numFmtId="0" fontId="5" fillId="9" borderId="53"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9" borderId="58" xfId="0" applyFont="1" applyFill="1" applyBorder="1" applyAlignment="1">
      <alignment horizontal="left" vertical="center" wrapText="1"/>
    </xf>
    <xf numFmtId="0" fontId="4" fillId="7" borderId="49" xfId="0" applyFont="1" applyFill="1" applyBorder="1" applyAlignment="1">
      <alignment horizontal="center" vertical="center" textRotation="90" wrapText="1"/>
    </xf>
    <xf numFmtId="0" fontId="4" fillId="7" borderId="56" xfId="0" applyFont="1" applyFill="1" applyBorder="1" applyAlignment="1">
      <alignment horizontal="center" vertical="center" textRotation="90" wrapText="1"/>
    </xf>
    <xf numFmtId="0" fontId="4" fillId="7" borderId="57" xfId="0" applyFont="1" applyFill="1" applyBorder="1" applyAlignment="1">
      <alignment horizontal="center" vertical="center" textRotation="90" wrapText="1"/>
    </xf>
    <xf numFmtId="164" fontId="11" fillId="0" borderId="10" xfId="0" applyNumberFormat="1" applyFont="1" applyFill="1" applyBorder="1" applyAlignment="1">
      <alignment horizontal="center" vertical="center"/>
    </xf>
    <xf numFmtId="164" fontId="11" fillId="0" borderId="13"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4" fontId="11" fillId="0" borderId="39" xfId="0" applyNumberFormat="1" applyFont="1" applyFill="1" applyBorder="1" applyAlignment="1">
      <alignment horizontal="center" vertical="center"/>
    </xf>
    <xf numFmtId="164" fontId="11" fillId="0" borderId="4"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0" fontId="11" fillId="0" borderId="5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9"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14" xfId="0" applyFont="1" applyFill="1" applyBorder="1" applyAlignment="1">
      <alignment horizontal="center" vertical="center"/>
    </xf>
    <xf numFmtId="0" fontId="5" fillId="7" borderId="5" xfId="0" applyFont="1" applyFill="1" applyBorder="1" applyAlignment="1">
      <alignment horizontal="left" vertical="top" wrapText="1"/>
    </xf>
    <xf numFmtId="0" fontId="3" fillId="13" borderId="52" xfId="0" applyFont="1" applyFill="1" applyBorder="1" applyAlignment="1">
      <alignment horizontal="left" vertical="center" wrapText="1"/>
    </xf>
    <xf numFmtId="0" fontId="11" fillId="13" borderId="50" xfId="0" applyFont="1" applyFill="1" applyBorder="1" applyAlignment="1">
      <alignment horizontal="left" vertical="center" wrapText="1"/>
    </xf>
    <xf numFmtId="0" fontId="11" fillId="13" borderId="37" xfId="0" applyFont="1" applyFill="1" applyBorder="1" applyAlignment="1">
      <alignment horizontal="left" vertical="center" wrapText="1"/>
    </xf>
    <xf numFmtId="0" fontId="11" fillId="13" borderId="38" xfId="0" applyFont="1" applyFill="1" applyBorder="1" applyAlignment="1">
      <alignment horizontal="left" vertical="center" wrapText="1"/>
    </xf>
    <xf numFmtId="0" fontId="13" fillId="8" borderId="31" xfId="0" applyFont="1" applyFill="1" applyBorder="1" applyAlignment="1">
      <alignment horizontal="center" vertical="center"/>
    </xf>
    <xf numFmtId="0" fontId="3" fillId="12" borderId="50" xfId="0" applyFont="1" applyFill="1" applyBorder="1" applyAlignment="1">
      <alignment horizontal="left" vertical="center" wrapText="1"/>
    </xf>
    <xf numFmtId="0" fontId="3" fillId="12" borderId="37" xfId="0" applyFont="1" applyFill="1" applyBorder="1" applyAlignment="1">
      <alignment horizontal="left" vertical="center" wrapText="1"/>
    </xf>
    <xf numFmtId="0" fontId="3" fillId="12" borderId="52" xfId="0" applyFont="1" applyFill="1" applyBorder="1" applyAlignment="1">
      <alignment horizontal="left" vertical="center" wrapText="1"/>
    </xf>
    <xf numFmtId="0" fontId="3" fillId="10" borderId="37" xfId="0" applyFont="1" applyFill="1" applyBorder="1" applyAlignment="1">
      <alignment horizontal="left" vertical="center" wrapText="1"/>
    </xf>
    <xf numFmtId="0" fontId="3" fillId="10" borderId="52" xfId="0" applyFont="1" applyFill="1" applyBorder="1" applyAlignment="1">
      <alignment horizontal="left" vertical="center" wrapText="1"/>
    </xf>
    <xf numFmtId="0" fontId="3" fillId="10" borderId="50" xfId="0" applyFont="1" applyFill="1" applyBorder="1" applyAlignment="1">
      <alignment horizontal="left" vertical="center" wrapText="1"/>
    </xf>
    <xf numFmtId="0" fontId="2" fillId="10" borderId="13" xfId="0" applyFont="1" applyFill="1" applyBorder="1" applyAlignment="1">
      <alignment horizontal="center" vertical="center" textRotation="90" wrapText="1"/>
    </xf>
    <xf numFmtId="0" fontId="2" fillId="10" borderId="15" xfId="0" applyFont="1" applyFill="1" applyBorder="1" applyAlignment="1">
      <alignment horizontal="center" vertical="center" textRotation="90" wrapText="1"/>
    </xf>
    <xf numFmtId="0" fontId="3" fillId="10" borderId="53" xfId="0" applyFont="1" applyFill="1" applyBorder="1" applyAlignment="1">
      <alignment horizontal="left" vertical="center"/>
    </xf>
    <xf numFmtId="0" fontId="3" fillId="10" borderId="12" xfId="0" applyFont="1" applyFill="1" applyBorder="1" applyAlignment="1">
      <alignment horizontal="left" vertical="center"/>
    </xf>
    <xf numFmtId="0" fontId="3" fillId="10" borderId="9" xfId="0" applyFont="1" applyFill="1" applyBorder="1" applyAlignment="1">
      <alignment horizontal="left" vertical="center"/>
    </xf>
    <xf numFmtId="0" fontId="3" fillId="10" borderId="58" xfId="0" applyFont="1" applyFill="1" applyBorder="1" applyAlignment="1">
      <alignment horizontal="left" vertical="center"/>
    </xf>
    <xf numFmtId="0" fontId="2" fillId="12" borderId="39" xfId="0" applyFont="1" applyFill="1" applyBorder="1" applyAlignment="1">
      <alignment horizontal="center" vertical="center" textRotation="90" wrapText="1"/>
    </xf>
    <xf numFmtId="0" fontId="2" fillId="12" borderId="4" xfId="0" applyFont="1" applyFill="1" applyBorder="1" applyAlignment="1">
      <alignment horizontal="center" vertical="center" textRotation="90" wrapText="1"/>
    </xf>
    <xf numFmtId="0" fontId="2" fillId="12" borderId="23" xfId="0" applyFont="1" applyFill="1" applyBorder="1" applyAlignment="1">
      <alignment horizontal="center" vertical="center" textRotation="90" wrapText="1"/>
    </xf>
    <xf numFmtId="0" fontId="11" fillId="13" borderId="18" xfId="0" applyFont="1" applyFill="1" applyBorder="1" applyAlignment="1">
      <alignment horizontal="left" vertical="center" wrapText="1"/>
    </xf>
    <xf numFmtId="0" fontId="11" fillId="13" borderId="52" xfId="0" applyFont="1" applyFill="1" applyBorder="1" applyAlignment="1">
      <alignment horizontal="left" vertical="center" wrapText="1"/>
    </xf>
    <xf numFmtId="0" fontId="3" fillId="13" borderId="41" xfId="0" applyFont="1" applyFill="1" applyBorder="1" applyAlignment="1">
      <alignment horizontal="left" vertical="center" wrapText="1"/>
    </xf>
    <xf numFmtId="0" fontId="3" fillId="13" borderId="36" xfId="0" applyFont="1" applyFill="1" applyBorder="1" applyAlignment="1">
      <alignment horizontal="left" vertical="center" wrapText="1"/>
    </xf>
    <xf numFmtId="0" fontId="3" fillId="13" borderId="44" xfId="0" applyFont="1" applyFill="1" applyBorder="1" applyAlignment="1">
      <alignment horizontal="left" vertical="center" wrapText="1"/>
    </xf>
    <xf numFmtId="0" fontId="3" fillId="5" borderId="50" xfId="0" applyFont="1" applyFill="1" applyBorder="1" applyAlignment="1">
      <alignment horizontal="left" vertical="center" wrapText="1"/>
    </xf>
    <xf numFmtId="0" fontId="3" fillId="5" borderId="37"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10" borderId="50" xfId="0" applyFont="1" applyFill="1" applyBorder="1" applyAlignment="1">
      <alignment horizontal="left" vertical="top" wrapText="1"/>
    </xf>
    <xf numFmtId="0" fontId="3" fillId="10" borderId="37" xfId="0" applyFont="1" applyFill="1" applyBorder="1" applyAlignment="1">
      <alignment horizontal="left" vertical="top" wrapText="1"/>
    </xf>
    <xf numFmtId="0" fontId="3" fillId="10" borderId="38" xfId="0" applyFont="1" applyFill="1" applyBorder="1" applyAlignment="1">
      <alignment horizontal="left" vertical="top" wrapText="1"/>
    </xf>
    <xf numFmtId="0" fontId="3" fillId="10" borderId="18" xfId="0" applyFont="1" applyFill="1" applyBorder="1" applyAlignment="1">
      <alignment horizontal="left" vertical="center" wrapText="1"/>
    </xf>
    <xf numFmtId="0" fontId="11" fillId="11" borderId="50" xfId="0" applyFont="1" applyFill="1" applyBorder="1" applyAlignment="1">
      <alignment horizontal="left" vertical="center" wrapText="1"/>
    </xf>
    <xf numFmtId="0" fontId="3" fillId="11" borderId="37" xfId="0" applyFont="1" applyFill="1" applyBorder="1" applyAlignment="1">
      <alignment horizontal="left" vertical="center" wrapText="1"/>
    </xf>
    <xf numFmtId="0" fontId="3" fillId="11" borderId="38"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3" fillId="11" borderId="52" xfId="0" applyFont="1" applyFill="1" applyBorder="1" applyAlignment="1">
      <alignment horizontal="left" vertical="center" wrapText="1"/>
    </xf>
    <xf numFmtId="0" fontId="3" fillId="11" borderId="53" xfId="0" applyFont="1" applyFill="1" applyBorder="1" applyAlignment="1">
      <alignment horizontal="left" vertical="center"/>
    </xf>
    <xf numFmtId="0" fontId="3" fillId="11" borderId="12" xfId="0" applyFont="1" applyFill="1" applyBorder="1" applyAlignment="1">
      <alignment horizontal="left" vertical="center"/>
    </xf>
    <xf numFmtId="0" fontId="3" fillId="11" borderId="9" xfId="0" applyFont="1" applyFill="1" applyBorder="1" applyAlignment="1">
      <alignment horizontal="left" vertical="center"/>
    </xf>
    <xf numFmtId="0" fontId="3" fillId="11" borderId="58" xfId="0" applyFont="1" applyFill="1" applyBorder="1" applyAlignment="1">
      <alignment horizontal="left" vertical="center"/>
    </xf>
    <xf numFmtId="164" fontId="0" fillId="0" borderId="11"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2" fillId="11" borderId="39" xfId="0" applyFont="1" applyFill="1" applyBorder="1" applyAlignment="1">
      <alignment horizontal="center" vertical="center" textRotation="90" wrapText="1"/>
    </xf>
    <xf numFmtId="0" fontId="2" fillId="11" borderId="4" xfId="0" applyFont="1" applyFill="1" applyBorder="1" applyAlignment="1">
      <alignment horizontal="center" vertical="center" textRotation="90" wrapText="1"/>
    </xf>
    <xf numFmtId="0" fontId="2" fillId="11" borderId="23" xfId="0" applyFont="1" applyFill="1" applyBorder="1" applyAlignment="1">
      <alignment horizontal="center" vertical="center" textRotation="90" wrapText="1"/>
    </xf>
    <xf numFmtId="0" fontId="2" fillId="13" borderId="38" xfId="0" applyFont="1" applyFill="1" applyBorder="1" applyAlignment="1">
      <alignment horizontal="center" vertical="center" textRotation="90" wrapText="1"/>
    </xf>
    <xf numFmtId="0" fontId="2" fillId="13" borderId="36" xfId="0" applyFont="1" applyFill="1" applyBorder="1" applyAlignment="1">
      <alignment horizontal="center" vertical="center" textRotation="90"/>
    </xf>
    <xf numFmtId="0" fontId="2" fillId="13" borderId="44" xfId="0" applyFont="1" applyFill="1" applyBorder="1" applyAlignment="1">
      <alignment horizontal="center" vertical="center" textRotation="90"/>
    </xf>
    <xf numFmtId="164" fontId="0" fillId="0" borderId="10" xfId="0" applyNumberFormat="1" applyFill="1" applyBorder="1" applyAlignment="1">
      <alignment horizontal="center" vertical="center"/>
    </xf>
    <xf numFmtId="164" fontId="0" fillId="0" borderId="13"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2" fillId="13" borderId="55" xfId="0" applyFont="1" applyFill="1" applyBorder="1" applyAlignment="1">
      <alignment horizontal="center" vertical="center" textRotation="90" wrapText="1"/>
    </xf>
    <xf numFmtId="0" fontId="0" fillId="0" borderId="30" xfId="0" applyBorder="1" applyAlignment="1">
      <alignment horizontal="center" vertical="center"/>
    </xf>
    <xf numFmtId="0" fontId="3" fillId="11" borderId="50" xfId="0" applyFont="1" applyFill="1" applyBorder="1" applyAlignment="1">
      <alignment horizontal="left" vertical="center" wrapText="1"/>
    </xf>
    <xf numFmtId="0" fontId="11" fillId="11" borderId="37" xfId="0" applyFont="1" applyFill="1" applyBorder="1" applyAlignment="1">
      <alignment horizontal="left" vertical="center" wrapText="1"/>
    </xf>
    <xf numFmtId="0" fontId="11" fillId="11" borderId="52" xfId="0" applyFont="1" applyFill="1" applyBorder="1" applyAlignment="1">
      <alignment horizontal="left" vertical="center" wrapText="1"/>
    </xf>
    <xf numFmtId="0" fontId="2" fillId="11" borderId="56" xfId="0" applyFont="1" applyFill="1" applyBorder="1" applyAlignment="1">
      <alignment horizontal="center" vertical="center" textRotation="90" wrapText="1"/>
    </xf>
    <xf numFmtId="0" fontId="2" fillId="11" borderId="57" xfId="0" applyFont="1" applyFill="1" applyBorder="1" applyAlignment="1">
      <alignment horizontal="center" vertical="center" textRotation="90" wrapText="1"/>
    </xf>
    <xf numFmtId="0" fontId="3" fillId="13" borderId="50" xfId="0" applyFont="1" applyFill="1" applyBorder="1" applyAlignment="1">
      <alignment horizontal="center" vertical="center" wrapText="1"/>
    </xf>
    <xf numFmtId="0" fontId="3" fillId="13" borderId="37" xfId="0" applyFont="1" applyFill="1" applyBorder="1" applyAlignment="1">
      <alignment horizontal="center" vertical="center" wrapText="1"/>
    </xf>
    <xf numFmtId="0" fontId="3" fillId="7" borderId="50" xfId="0" applyFont="1" applyFill="1" applyBorder="1" applyAlignment="1">
      <alignment horizontal="left" vertical="center" wrapText="1"/>
    </xf>
    <xf numFmtId="0" fontId="3" fillId="7" borderId="37" xfId="0" applyFont="1" applyFill="1" applyBorder="1" applyAlignment="1">
      <alignment horizontal="left" vertical="center" wrapText="1"/>
    </xf>
    <xf numFmtId="0" fontId="3" fillId="7" borderId="52" xfId="0" applyFont="1" applyFill="1" applyBorder="1" applyAlignment="1">
      <alignment horizontal="left" vertical="center" wrapText="1"/>
    </xf>
    <xf numFmtId="0" fontId="2" fillId="12" borderId="55" xfId="0" applyFont="1" applyFill="1" applyBorder="1" applyAlignment="1">
      <alignment horizontal="center" vertical="center" textRotation="90" wrapText="1"/>
    </xf>
    <xf numFmtId="0" fontId="2" fillId="12" borderId="56" xfId="0" applyFont="1" applyFill="1" applyBorder="1" applyAlignment="1">
      <alignment horizontal="center" vertical="center" textRotation="90" wrapText="1"/>
    </xf>
    <xf numFmtId="0" fontId="2" fillId="12" borderId="57" xfId="0" applyFont="1" applyFill="1" applyBorder="1" applyAlignment="1">
      <alignment horizontal="center" vertical="center" textRotation="90" wrapText="1"/>
    </xf>
    <xf numFmtId="0" fontId="3" fillId="7" borderId="50"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2" fillId="7" borderId="55" xfId="0" applyFont="1" applyFill="1" applyBorder="1" applyAlignment="1">
      <alignment horizontal="center" vertical="center" textRotation="90" wrapText="1"/>
    </xf>
    <xf numFmtId="0" fontId="3" fillId="10" borderId="38" xfId="0" applyFont="1" applyFill="1" applyBorder="1" applyAlignment="1">
      <alignment horizontal="left" vertical="center" wrapText="1"/>
    </xf>
    <xf numFmtId="164" fontId="0" fillId="0" borderId="25" xfId="0" applyNumberFormat="1" applyFill="1" applyBorder="1" applyAlignment="1">
      <alignment horizontal="center" vertical="center"/>
    </xf>
    <xf numFmtId="0" fontId="5" fillId="11" borderId="18" xfId="0" applyFont="1" applyFill="1" applyBorder="1" applyAlignment="1">
      <alignment horizontal="left" vertical="center" wrapText="1"/>
    </xf>
    <xf numFmtId="0" fontId="5" fillId="11" borderId="37" xfId="0" applyFont="1" applyFill="1" applyBorder="1" applyAlignment="1">
      <alignment horizontal="left" vertical="center" wrapText="1"/>
    </xf>
    <xf numFmtId="0" fontId="5" fillId="11" borderId="52" xfId="0" applyFont="1" applyFill="1" applyBorder="1" applyAlignment="1">
      <alignment horizontal="left" vertical="center" wrapText="1"/>
    </xf>
    <xf numFmtId="164" fontId="0" fillId="0" borderId="24" xfId="0" applyNumberFormat="1" applyFill="1" applyBorder="1" applyAlignment="1">
      <alignment horizontal="center" vertical="center"/>
    </xf>
    <xf numFmtId="0" fontId="2" fillId="10" borderId="4" xfId="0" applyFont="1" applyFill="1" applyBorder="1" applyAlignment="1">
      <alignment horizontal="center" vertical="center" textRotation="90" wrapText="1"/>
    </xf>
    <xf numFmtId="0" fontId="2" fillId="10" borderId="4" xfId="0" applyFont="1" applyFill="1" applyBorder="1" applyAlignment="1">
      <alignment horizontal="center" vertical="center" textRotation="90"/>
    </xf>
    <xf numFmtId="0" fontId="2" fillId="10" borderId="23" xfId="0" applyFont="1" applyFill="1" applyBorder="1" applyAlignment="1">
      <alignment horizontal="center" vertical="center" textRotation="90"/>
    </xf>
    <xf numFmtId="0" fontId="3" fillId="11" borderId="51" xfId="0" applyFont="1" applyFill="1" applyBorder="1" applyAlignment="1">
      <alignment horizontal="left" vertical="center" wrapText="1"/>
    </xf>
    <xf numFmtId="0" fontId="3" fillId="11" borderId="27" xfId="0" applyFont="1" applyFill="1" applyBorder="1" applyAlignment="1">
      <alignment horizontal="left" vertical="center" wrapText="1"/>
    </xf>
    <xf numFmtId="0" fontId="3" fillId="11" borderId="31" xfId="0" applyFont="1" applyFill="1" applyBorder="1" applyAlignment="1">
      <alignment horizontal="left" vertical="center" wrapText="1"/>
    </xf>
    <xf numFmtId="164" fontId="0" fillId="0" borderId="39"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26" xfId="0" applyNumberFormat="1" applyFill="1" applyBorder="1" applyAlignment="1">
      <alignment horizontal="center" vertical="center"/>
    </xf>
    <xf numFmtId="0" fontId="0" fillId="0" borderId="51" xfId="0"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13" fillId="8" borderId="12"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58" xfId="0" applyFont="1" applyFill="1" applyBorder="1" applyAlignment="1">
      <alignment horizontal="center" vertical="center"/>
    </xf>
    <xf numFmtId="0" fontId="2" fillId="10" borderId="23" xfId="0" applyFont="1" applyFill="1" applyBorder="1" applyAlignment="1">
      <alignment horizontal="center" vertical="center" textRotation="90" wrapText="1"/>
    </xf>
    <xf numFmtId="0" fontId="3" fillId="12" borderId="50" xfId="0" applyFont="1" applyFill="1" applyBorder="1" applyAlignment="1">
      <alignment horizontal="center" vertical="center" wrapText="1"/>
    </xf>
    <xf numFmtId="0" fontId="3" fillId="12" borderId="37" xfId="0" applyFont="1" applyFill="1" applyBorder="1" applyAlignment="1">
      <alignment horizontal="center" vertical="center" wrapText="1"/>
    </xf>
    <xf numFmtId="0" fontId="3" fillId="12" borderId="52" xfId="0" applyFont="1" applyFill="1" applyBorder="1" applyAlignment="1">
      <alignment horizontal="center" vertical="center" wrapText="1"/>
    </xf>
    <xf numFmtId="164" fontId="0" fillId="0" borderId="0"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13" fillId="8" borderId="53" xfId="0" applyFont="1" applyFill="1" applyBorder="1" applyAlignment="1">
      <alignment horizontal="center" vertical="center"/>
    </xf>
    <xf numFmtId="0" fontId="13" fillId="8" borderId="5" xfId="0" applyFont="1" applyFill="1" applyBorder="1" applyAlignment="1">
      <alignment horizontal="center" vertical="center"/>
    </xf>
    <xf numFmtId="0" fontId="2" fillId="5" borderId="50"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3" fillId="13" borderId="50" xfId="0" applyFont="1" applyFill="1" applyBorder="1" applyAlignment="1">
      <alignment vertical="center" wrapText="1"/>
    </xf>
    <xf numFmtId="0" fontId="3" fillId="13" borderId="37" xfId="0" applyFont="1" applyFill="1" applyBorder="1" applyAlignment="1">
      <alignment vertical="center" wrapText="1"/>
    </xf>
    <xf numFmtId="0" fontId="3" fillId="13" borderId="52" xfId="0" applyFont="1" applyFill="1" applyBorder="1" applyAlignment="1">
      <alignment vertical="center" wrapText="1"/>
    </xf>
    <xf numFmtId="0" fontId="3" fillId="12" borderId="38" xfId="0" applyFont="1" applyFill="1" applyBorder="1" applyAlignment="1">
      <alignment horizontal="left" vertical="center" wrapText="1"/>
    </xf>
    <xf numFmtId="0" fontId="3" fillId="12" borderId="7" xfId="0" applyFont="1" applyFill="1" applyBorder="1" applyAlignment="1">
      <alignment horizontal="left" vertical="center" wrapText="1"/>
    </xf>
    <xf numFmtId="0" fontId="3" fillId="12" borderId="0" xfId="0" applyFont="1" applyFill="1" applyBorder="1" applyAlignment="1">
      <alignment horizontal="left" vertical="center" wrapText="1"/>
    </xf>
    <xf numFmtId="0" fontId="3" fillId="12" borderId="16" xfId="0" applyFont="1" applyFill="1" applyBorder="1" applyAlignment="1">
      <alignment horizontal="left" vertical="center" wrapText="1"/>
    </xf>
    <xf numFmtId="0" fontId="3" fillId="10" borderId="50"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52"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52" xfId="0" applyFont="1" applyFill="1" applyBorder="1" applyAlignment="1">
      <alignment horizontal="center" vertical="center" wrapText="1"/>
    </xf>
    <xf numFmtId="0" fontId="3" fillId="12" borderId="6" xfId="0" applyFont="1" applyFill="1" applyBorder="1" applyAlignment="1">
      <alignment horizontal="left" vertical="center" wrapText="1"/>
    </xf>
    <xf numFmtId="0" fontId="2" fillId="10" borderId="55" xfId="0" applyFont="1" applyFill="1" applyBorder="1" applyAlignment="1">
      <alignment horizontal="center" vertical="center" textRotation="90" wrapText="1"/>
    </xf>
    <xf numFmtId="0" fontId="2" fillId="10" borderId="56" xfId="0" applyFont="1" applyFill="1" applyBorder="1" applyAlignment="1">
      <alignment horizontal="center" vertical="center" textRotation="90" wrapText="1"/>
    </xf>
    <xf numFmtId="0" fontId="2" fillId="10" borderId="57" xfId="0" applyFont="1" applyFill="1" applyBorder="1" applyAlignment="1">
      <alignment horizontal="center" vertical="center" textRotation="90" wrapText="1"/>
    </xf>
    <xf numFmtId="0" fontId="3" fillId="12" borderId="18" xfId="0" applyFont="1" applyFill="1" applyBorder="1" applyAlignment="1">
      <alignment horizontal="left" vertical="center" wrapText="1"/>
    </xf>
    <xf numFmtId="0" fontId="3" fillId="13" borderId="52" xfId="0" applyFont="1" applyFill="1" applyBorder="1" applyAlignment="1">
      <alignment horizontal="center" vertical="center" wrapText="1"/>
    </xf>
    <xf numFmtId="0" fontId="8" fillId="8" borderId="6" xfId="0" applyFont="1" applyFill="1" applyBorder="1" applyAlignment="1">
      <alignment horizontal="center" vertical="center"/>
    </xf>
    <xf numFmtId="0" fontId="8" fillId="8" borderId="5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CCFF"/>
      <color rgb="FFFF5050"/>
      <color rgb="FFFF3300"/>
      <color rgb="FF9966FF"/>
      <color rgb="FFFF9900"/>
      <color rgb="FFCCFF99"/>
      <color rgb="FFDDEBF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3290-BA83-4AB9-B166-DE270E99648D}">
  <dimension ref="A1:Z63"/>
  <sheetViews>
    <sheetView tabSelected="1" zoomScaleNormal="100" workbookViewId="0">
      <pane xSplit="1" ySplit="1" topLeftCell="D8" activePane="bottomRight" state="frozen"/>
      <selection pane="topRight" activeCell="B1" sqref="B1"/>
      <selection pane="bottomLeft" activeCell="A2" sqref="A2"/>
      <selection pane="bottomRight" activeCell="F24" sqref="F24"/>
    </sheetView>
  </sheetViews>
  <sheetFormatPr defaultColWidth="9.140625" defaultRowHeight="15" x14ac:dyDescent="0.25"/>
  <cols>
    <col min="1" max="1" width="5.7109375" style="27" customWidth="1"/>
    <col min="2" max="2" width="9.85546875" style="27" hidden="1" customWidth="1"/>
    <col min="3" max="3" width="9.42578125" style="27" hidden="1" customWidth="1"/>
    <col min="4" max="5" width="9.5703125" style="23" bestFit="1" customWidth="1"/>
    <col min="6" max="6" width="9.140625" style="27" customWidth="1"/>
    <col min="7" max="7" width="8.140625" style="27" customWidth="1"/>
    <col min="8" max="8" width="64.7109375" style="23" customWidth="1"/>
    <col min="9" max="9" width="5.7109375" style="27" customWidth="1"/>
    <col min="10" max="10" width="9.85546875" style="27" hidden="1" customWidth="1"/>
    <col min="11" max="11" width="9.42578125" style="27" hidden="1" customWidth="1"/>
    <col min="12" max="13" width="9.42578125" style="27" bestFit="1" customWidth="1"/>
    <col min="14" max="14" width="9.140625" style="23" hidden="1" customWidth="1"/>
    <col min="15" max="15" width="6.7109375" style="27" hidden="1" customWidth="1"/>
    <col min="16" max="16" width="60.140625" style="23" customWidth="1"/>
    <col min="17" max="17" width="5.7109375" style="27" customWidth="1"/>
    <col min="18" max="18" width="9.85546875" style="23" hidden="1" customWidth="1"/>
    <col min="19" max="19" width="9.42578125" style="23" hidden="1" customWidth="1"/>
    <col min="20" max="21" width="9.5703125" style="23" bestFit="1" customWidth="1"/>
    <col min="22" max="22" width="0" style="23" hidden="1" customWidth="1"/>
    <col min="23" max="23" width="6.7109375" style="27" hidden="1" customWidth="1"/>
    <col min="24" max="24" width="61.85546875" style="23" customWidth="1"/>
    <col min="25" max="25" width="4.7109375" style="23" customWidth="1"/>
    <col min="26" max="16384" width="9.140625" style="23"/>
  </cols>
  <sheetData>
    <row r="1" spans="1:25" ht="15.75" thickBot="1" x14ac:dyDescent="0.3">
      <c r="A1" s="21" t="s">
        <v>0</v>
      </c>
      <c r="B1" s="22" t="s">
        <v>18</v>
      </c>
      <c r="C1" s="22" t="s">
        <v>17</v>
      </c>
      <c r="D1" s="22" t="s">
        <v>1</v>
      </c>
      <c r="E1" s="22" t="s">
        <v>2</v>
      </c>
      <c r="F1" s="22" t="s">
        <v>3</v>
      </c>
      <c r="G1" s="22" t="s">
        <v>4</v>
      </c>
      <c r="H1" s="22" t="s">
        <v>37</v>
      </c>
      <c r="I1" s="21" t="s">
        <v>0</v>
      </c>
      <c r="J1" s="22" t="s">
        <v>18</v>
      </c>
      <c r="K1" s="22" t="s">
        <v>17</v>
      </c>
      <c r="L1" s="22" t="s">
        <v>1</v>
      </c>
      <c r="M1" s="22" t="s">
        <v>2</v>
      </c>
      <c r="N1" s="22" t="s">
        <v>3</v>
      </c>
      <c r="O1" s="22" t="s">
        <v>4</v>
      </c>
      <c r="P1" s="22" t="s">
        <v>38</v>
      </c>
      <c r="Q1" s="21" t="s">
        <v>0</v>
      </c>
      <c r="R1" s="22" t="s">
        <v>18</v>
      </c>
      <c r="S1" s="22" t="s">
        <v>17</v>
      </c>
      <c r="T1" s="22" t="s">
        <v>1</v>
      </c>
      <c r="U1" s="22" t="s">
        <v>2</v>
      </c>
      <c r="V1" s="22" t="s">
        <v>3</v>
      </c>
      <c r="W1" s="22" t="s">
        <v>4</v>
      </c>
      <c r="X1" s="22" t="s">
        <v>39</v>
      </c>
      <c r="Y1" s="22"/>
    </row>
    <row r="2" spans="1:25" ht="24.6" customHeight="1" x14ac:dyDescent="0.25">
      <c r="A2" s="127" t="s">
        <v>78</v>
      </c>
      <c r="B2" s="24">
        <f t="shared" ref="B2:B8" si="0">D2+(16/24)</f>
        <v>1.0208333333333333</v>
      </c>
      <c r="C2" s="25">
        <f t="shared" ref="C2:C8" si="1">D2+(9/24)</f>
        <v>0.72916666666666674</v>
      </c>
      <c r="D2" s="26">
        <v>0.35416666666666669</v>
      </c>
      <c r="E2" s="26">
        <f>D2+F2/24/60</f>
        <v>0.41666666666666669</v>
      </c>
      <c r="F2" s="27">
        <v>90</v>
      </c>
      <c r="H2" s="28" t="s">
        <v>68</v>
      </c>
      <c r="I2" s="127" t="s">
        <v>78</v>
      </c>
      <c r="J2" s="29">
        <f>L2+(16/24)</f>
        <v>1.0208333333333333</v>
      </c>
      <c r="K2" s="30">
        <f>L2+(9/24)</f>
        <v>0.72916666666666674</v>
      </c>
      <c r="L2" s="26">
        <v>0.35416666666666669</v>
      </c>
      <c r="M2" s="26">
        <f>L2+N2/24/60</f>
        <v>0.41666666666666669</v>
      </c>
      <c r="N2" s="27">
        <v>90</v>
      </c>
      <c r="P2" s="28" t="s">
        <v>69</v>
      </c>
      <c r="Q2" s="127" t="s">
        <v>78</v>
      </c>
      <c r="R2" s="24">
        <f>T2+(16/24)</f>
        <v>1</v>
      </c>
      <c r="S2" s="25">
        <f>T2+(9/24)</f>
        <v>0.70833333333333326</v>
      </c>
      <c r="T2" s="26">
        <v>0.33333333333333331</v>
      </c>
      <c r="U2" s="26">
        <f>T2+V2/24/60</f>
        <v>0.40625</v>
      </c>
      <c r="V2" s="27">
        <v>105</v>
      </c>
      <c r="X2" s="28" t="s">
        <v>70</v>
      </c>
      <c r="Y2" s="133"/>
    </row>
    <row r="3" spans="1:25" ht="15" customHeight="1" x14ac:dyDescent="0.25">
      <c r="A3" s="128"/>
      <c r="B3" s="100">
        <f t="shared" si="0"/>
        <v>1.0833333333333333</v>
      </c>
      <c r="C3" s="101">
        <f t="shared" si="1"/>
        <v>0.79166666666666674</v>
      </c>
      <c r="D3" s="31">
        <f>E2</f>
        <v>0.41666666666666669</v>
      </c>
      <c r="E3" s="102">
        <f>D3+F3/24/60</f>
        <v>0.4375</v>
      </c>
      <c r="F3" s="103">
        <v>30</v>
      </c>
      <c r="G3" s="103"/>
      <c r="H3" s="32" t="s">
        <v>6</v>
      </c>
      <c r="I3" s="128"/>
      <c r="J3" s="33">
        <f>L3+(16/24)</f>
        <v>1.0833333333333333</v>
      </c>
      <c r="K3" s="34">
        <f>L3+(9/24)</f>
        <v>0.79166666666666674</v>
      </c>
      <c r="L3" s="31">
        <f>M2</f>
        <v>0.41666666666666669</v>
      </c>
      <c r="M3" s="102">
        <f>L3+N3/24/60</f>
        <v>0.4375</v>
      </c>
      <c r="N3" s="103">
        <v>30</v>
      </c>
      <c r="O3" s="103"/>
      <c r="P3" s="32" t="s">
        <v>6</v>
      </c>
      <c r="Q3" s="128"/>
      <c r="R3" s="100">
        <f t="shared" ref="R3" si="2">T3+(16/24)</f>
        <v>1.0729166666666665</v>
      </c>
      <c r="S3" s="101">
        <f t="shared" ref="S3" si="3">T3+(9/24)</f>
        <v>0.78125</v>
      </c>
      <c r="T3" s="31">
        <f>U2</f>
        <v>0.40625</v>
      </c>
      <c r="U3" s="102">
        <f>T3+V3/24/60</f>
        <v>0.42708333333333331</v>
      </c>
      <c r="V3" s="103">
        <v>30</v>
      </c>
      <c r="W3" s="103"/>
      <c r="X3" s="32" t="s">
        <v>6</v>
      </c>
      <c r="Y3" s="134"/>
    </row>
    <row r="4" spans="1:25" ht="38.25" x14ac:dyDescent="0.25">
      <c r="A4" s="128"/>
      <c r="B4" s="24">
        <f t="shared" si="0"/>
        <v>1.1041666666666665</v>
      </c>
      <c r="C4" s="25">
        <f t="shared" si="1"/>
        <v>0.8125</v>
      </c>
      <c r="D4" s="26">
        <f t="shared" ref="D4:D8" si="4">E3</f>
        <v>0.4375</v>
      </c>
      <c r="E4" s="26">
        <f t="shared" ref="E4" si="5">D4+F4/24/60</f>
        <v>0.5</v>
      </c>
      <c r="F4" s="27">
        <v>90</v>
      </c>
      <c r="G4" s="35"/>
      <c r="H4" s="28" t="s">
        <v>71</v>
      </c>
      <c r="I4" s="128"/>
      <c r="J4" s="29">
        <f>L4+(16/24)</f>
        <v>1.1041666666666665</v>
      </c>
      <c r="K4" s="30">
        <f>L4+(9/24)</f>
        <v>0.8125</v>
      </c>
      <c r="L4" s="26">
        <f t="shared" ref="L4" si="6">M3</f>
        <v>0.4375</v>
      </c>
      <c r="M4" s="26">
        <f t="shared" ref="M4" si="7">L4+N4/24/60</f>
        <v>0.5</v>
      </c>
      <c r="N4" s="27">
        <v>90</v>
      </c>
      <c r="O4" s="35"/>
      <c r="P4" s="28" t="s">
        <v>72</v>
      </c>
      <c r="Q4" s="128"/>
      <c r="R4" s="24">
        <f>T4+(16/24)</f>
        <v>1.09375</v>
      </c>
      <c r="S4" s="25">
        <f>T4+(9/24)</f>
        <v>0.80208333333333326</v>
      </c>
      <c r="T4" s="26">
        <f t="shared" ref="T4" si="8">U3</f>
        <v>0.42708333333333331</v>
      </c>
      <c r="U4" s="26">
        <f t="shared" ref="U4" si="9">T4+V4/24/60</f>
        <v>0.5</v>
      </c>
      <c r="V4" s="27">
        <v>105</v>
      </c>
      <c r="W4" s="35"/>
      <c r="X4" s="28" t="s">
        <v>73</v>
      </c>
      <c r="Y4" s="134"/>
    </row>
    <row r="5" spans="1:25" x14ac:dyDescent="0.25">
      <c r="A5" s="128"/>
      <c r="B5" s="100">
        <f t="shared" si="0"/>
        <v>1.1666666666666665</v>
      </c>
      <c r="C5" s="101">
        <f t="shared" si="1"/>
        <v>0.875</v>
      </c>
      <c r="D5" s="31">
        <f>E4</f>
        <v>0.5</v>
      </c>
      <c r="E5" s="102">
        <f>D5+F5/24/60</f>
        <v>0.54166666666666663</v>
      </c>
      <c r="F5" s="103">
        <v>60</v>
      </c>
      <c r="G5" s="32"/>
      <c r="H5" s="32" t="s">
        <v>7</v>
      </c>
      <c r="I5" s="128"/>
      <c r="J5" s="33">
        <f t="shared" ref="J5:J8" si="10">L5+(16/24)</f>
        <v>1.1666666666666665</v>
      </c>
      <c r="K5" s="34">
        <f t="shared" ref="K5:K8" si="11">L5+(9/24)</f>
        <v>0.875</v>
      </c>
      <c r="L5" s="31">
        <f>M4</f>
        <v>0.5</v>
      </c>
      <c r="M5" s="102">
        <f>L5+N5/24/60</f>
        <v>0.54166666666666663</v>
      </c>
      <c r="N5" s="103">
        <v>60</v>
      </c>
      <c r="O5" s="32"/>
      <c r="P5" s="32" t="s">
        <v>7</v>
      </c>
      <c r="Q5" s="128"/>
      <c r="R5" s="100">
        <f t="shared" ref="R5" si="12">T5+(16/24)</f>
        <v>1.1666666666666665</v>
      </c>
      <c r="S5" s="101">
        <f t="shared" ref="S5" si="13">T5+(9/24)</f>
        <v>0.875</v>
      </c>
      <c r="T5" s="31">
        <f>U4</f>
        <v>0.5</v>
      </c>
      <c r="U5" s="102">
        <f>T5+V5/24/60</f>
        <v>0.54166666666666663</v>
      </c>
      <c r="V5" s="103">
        <v>60</v>
      </c>
      <c r="W5" s="32"/>
      <c r="X5" s="32" t="s">
        <v>7</v>
      </c>
      <c r="Y5" s="134"/>
    </row>
    <row r="6" spans="1:25" ht="38.25" x14ac:dyDescent="0.25">
      <c r="A6" s="128"/>
      <c r="B6" s="24">
        <f t="shared" si="0"/>
        <v>1.2083333333333333</v>
      </c>
      <c r="C6" s="25">
        <f t="shared" si="1"/>
        <v>0.91666666666666663</v>
      </c>
      <c r="D6" s="26">
        <f t="shared" si="4"/>
        <v>0.54166666666666663</v>
      </c>
      <c r="E6" s="26">
        <f>D6+F6/24/60</f>
        <v>0.60416666666666663</v>
      </c>
      <c r="F6" s="27">
        <v>90</v>
      </c>
      <c r="H6" s="28" t="s">
        <v>74</v>
      </c>
      <c r="I6" s="128"/>
      <c r="J6" s="29">
        <f t="shared" si="10"/>
        <v>1.2083333333333333</v>
      </c>
      <c r="K6" s="30">
        <f t="shared" si="11"/>
        <v>0.91666666666666663</v>
      </c>
      <c r="L6" s="26">
        <f t="shared" ref="L6:L8" si="14">M5</f>
        <v>0.54166666666666663</v>
      </c>
      <c r="M6" s="26">
        <f>L6+N6/24/60</f>
        <v>0.60416666666666663</v>
      </c>
      <c r="N6" s="27">
        <v>90</v>
      </c>
      <c r="P6" s="28" t="s">
        <v>75</v>
      </c>
      <c r="Q6" s="128"/>
      <c r="R6" s="24">
        <f>T6+(16/24)</f>
        <v>1.2083333333333333</v>
      </c>
      <c r="S6" s="25">
        <f>T6+(9/24)</f>
        <v>0.91666666666666663</v>
      </c>
      <c r="T6" s="26">
        <f t="shared" ref="T6:T8" si="15">U5</f>
        <v>0.54166666666666663</v>
      </c>
      <c r="U6" s="26">
        <f>T6+V6/24/60</f>
        <v>0.61458333333333326</v>
      </c>
      <c r="V6" s="27">
        <v>105</v>
      </c>
      <c r="X6" s="28" t="s">
        <v>73</v>
      </c>
      <c r="Y6" s="134"/>
    </row>
    <row r="7" spans="1:25" x14ac:dyDescent="0.25">
      <c r="A7" s="128"/>
      <c r="B7" s="100">
        <f t="shared" si="0"/>
        <v>1.2708333333333333</v>
      </c>
      <c r="C7" s="101">
        <f t="shared" si="1"/>
        <v>0.97916666666666663</v>
      </c>
      <c r="D7" s="31">
        <f t="shared" si="4"/>
        <v>0.60416666666666663</v>
      </c>
      <c r="E7" s="102">
        <f>D7+F7/24/60</f>
        <v>0.625</v>
      </c>
      <c r="F7" s="103">
        <v>30</v>
      </c>
      <c r="G7" s="32"/>
      <c r="H7" s="32" t="s">
        <v>6</v>
      </c>
      <c r="I7" s="128"/>
      <c r="J7" s="33">
        <f t="shared" si="10"/>
        <v>1.2708333333333333</v>
      </c>
      <c r="K7" s="34">
        <f t="shared" si="11"/>
        <v>0.97916666666666663</v>
      </c>
      <c r="L7" s="31">
        <f t="shared" si="14"/>
        <v>0.60416666666666663</v>
      </c>
      <c r="M7" s="102">
        <f>L7+N7/24/60</f>
        <v>0.625</v>
      </c>
      <c r="N7" s="103">
        <v>30</v>
      </c>
      <c r="O7" s="32"/>
      <c r="P7" s="32" t="s">
        <v>6</v>
      </c>
      <c r="Q7" s="128"/>
      <c r="R7" s="100">
        <f>T8+(16/24)</f>
        <v>1.3020833333333333</v>
      </c>
      <c r="S7" s="101">
        <f>T8+(9/24)</f>
        <v>1.0104166666666665</v>
      </c>
      <c r="T7" s="31">
        <f t="shared" si="15"/>
        <v>0.61458333333333326</v>
      </c>
      <c r="U7" s="102">
        <f>T7+V7/24/60</f>
        <v>0.63541666666666663</v>
      </c>
      <c r="V7" s="103">
        <v>30</v>
      </c>
      <c r="W7" s="32"/>
      <c r="X7" s="32" t="s">
        <v>6</v>
      </c>
      <c r="Y7" s="134"/>
    </row>
    <row r="8" spans="1:25" ht="39" thickBot="1" x14ac:dyDescent="0.3">
      <c r="A8" s="129"/>
      <c r="B8" s="36">
        <f t="shared" si="0"/>
        <v>1.2916666666666665</v>
      </c>
      <c r="C8" s="37">
        <f t="shared" si="1"/>
        <v>1</v>
      </c>
      <c r="D8" s="38">
        <f t="shared" si="4"/>
        <v>0.625</v>
      </c>
      <c r="E8" s="38">
        <f t="shared" ref="E8" si="16">D8+F8/24/60</f>
        <v>0.6875</v>
      </c>
      <c r="F8" s="39">
        <v>90</v>
      </c>
      <c r="G8" s="40"/>
      <c r="H8" s="41" t="s">
        <v>76</v>
      </c>
      <c r="I8" s="129"/>
      <c r="J8" s="42">
        <f t="shared" si="10"/>
        <v>1.2916666666666665</v>
      </c>
      <c r="K8" s="43">
        <f t="shared" si="11"/>
        <v>1</v>
      </c>
      <c r="L8" s="38">
        <f t="shared" si="14"/>
        <v>0.625</v>
      </c>
      <c r="M8" s="38">
        <f t="shared" ref="M8" si="17">L8+N8/24/60</f>
        <v>0.6875</v>
      </c>
      <c r="N8" s="39">
        <v>90</v>
      </c>
      <c r="O8" s="40"/>
      <c r="P8" s="41" t="s">
        <v>77</v>
      </c>
      <c r="Q8" s="129"/>
      <c r="R8" s="36">
        <f>T6+(16/24)</f>
        <v>1.2083333333333333</v>
      </c>
      <c r="S8" s="37">
        <f>T6+(9/24)</f>
        <v>0.91666666666666663</v>
      </c>
      <c r="T8" s="38">
        <f t="shared" si="15"/>
        <v>0.63541666666666663</v>
      </c>
      <c r="U8" s="38">
        <f t="shared" ref="U8" si="18">T8+V8/24/60</f>
        <v>0.70833333333333326</v>
      </c>
      <c r="V8" s="39">
        <v>105</v>
      </c>
      <c r="W8" s="40"/>
      <c r="X8" s="41" t="s">
        <v>73</v>
      </c>
      <c r="Y8" s="135"/>
    </row>
    <row r="10" spans="1:25" ht="15.75" thickBot="1" x14ac:dyDescent="0.3"/>
    <row r="11" spans="1:25" ht="14.45" customHeight="1" x14ac:dyDescent="0.25">
      <c r="A11" s="127" t="s">
        <v>35</v>
      </c>
      <c r="B11" s="44">
        <f>D11+(16/24)</f>
        <v>1.03125</v>
      </c>
      <c r="C11" s="45">
        <f>D11+(9/24)</f>
        <v>0.73958333333333326</v>
      </c>
      <c r="D11" s="46">
        <v>0.36458333333333331</v>
      </c>
      <c r="E11" s="46">
        <f t="shared" ref="E11" si="19">D11+F11/24/60</f>
        <v>0.375</v>
      </c>
      <c r="F11" s="16">
        <v>15</v>
      </c>
      <c r="G11" s="16"/>
      <c r="H11" s="47" t="s">
        <v>83</v>
      </c>
      <c r="I11" s="127" t="s">
        <v>35</v>
      </c>
      <c r="J11" s="46">
        <f>L11+(16/24)</f>
        <v>1.03125</v>
      </c>
      <c r="K11" s="45">
        <f>L11+(9/24)</f>
        <v>0.73958333333333326</v>
      </c>
      <c r="L11" s="46">
        <v>0.36458333333333331</v>
      </c>
      <c r="M11" s="46">
        <f t="shared" ref="M11:M17" si="20">L11+N11/24/60</f>
        <v>0.375</v>
      </c>
      <c r="N11" s="16">
        <v>15</v>
      </c>
      <c r="O11" s="16"/>
      <c r="P11" s="47" t="s">
        <v>84</v>
      </c>
      <c r="Q11" s="127" t="s">
        <v>35</v>
      </c>
      <c r="R11" s="46">
        <f>T11+(16/24)</f>
        <v>1.03125</v>
      </c>
      <c r="S11" s="45">
        <f>T11+(9/24)</f>
        <v>0.73958333333333326</v>
      </c>
      <c r="T11" s="46">
        <v>0.36458333333333331</v>
      </c>
      <c r="U11" s="46">
        <f t="shared" ref="U11" si="21">T11+V11/24/60</f>
        <v>0.375</v>
      </c>
      <c r="V11" s="16">
        <v>15</v>
      </c>
      <c r="W11" s="16"/>
      <c r="X11" s="47" t="s">
        <v>85</v>
      </c>
      <c r="Y11" s="48"/>
    </row>
    <row r="12" spans="1:25" ht="15" customHeight="1" x14ac:dyDescent="0.25">
      <c r="A12" s="128"/>
      <c r="B12" s="24">
        <f t="shared" ref="B12:B23" si="22">D12+(16/24)</f>
        <v>1.0416666666666665</v>
      </c>
      <c r="C12" s="25">
        <f t="shared" ref="C12:C23" si="23">D12+(9/24)</f>
        <v>0.75</v>
      </c>
      <c r="D12" s="26">
        <f>E11</f>
        <v>0.375</v>
      </c>
      <c r="E12" s="26">
        <f>D12+F12/24/60</f>
        <v>0.40972222222222221</v>
      </c>
      <c r="F12" s="27">
        <v>50</v>
      </c>
      <c r="H12" s="49" t="s">
        <v>86</v>
      </c>
      <c r="I12" s="128"/>
      <c r="J12" s="50">
        <f>L12+(16/24)</f>
        <v>1.0416666666666665</v>
      </c>
      <c r="K12" s="30">
        <f>L12+(9/24)</f>
        <v>0.75</v>
      </c>
      <c r="L12" s="26">
        <f>M11</f>
        <v>0.375</v>
      </c>
      <c r="M12" s="50">
        <f t="shared" si="20"/>
        <v>0.40972222222222221</v>
      </c>
      <c r="N12" s="27">
        <v>50</v>
      </c>
      <c r="P12" s="51" t="s">
        <v>87</v>
      </c>
      <c r="Q12" s="128"/>
      <c r="R12" s="26">
        <f>T12+(16/24)</f>
        <v>1.0416666666666665</v>
      </c>
      <c r="S12" s="25">
        <f>T12+(9/24)</f>
        <v>0.75</v>
      </c>
      <c r="T12" s="26">
        <f>U11</f>
        <v>0.375</v>
      </c>
      <c r="U12" s="26">
        <f>T12+V12/24/60</f>
        <v>0.40972222222222221</v>
      </c>
      <c r="V12" s="27">
        <v>50</v>
      </c>
      <c r="X12" s="53" t="s">
        <v>150</v>
      </c>
      <c r="Y12" s="52"/>
    </row>
    <row r="13" spans="1:25" ht="15" customHeight="1" x14ac:dyDescent="0.25">
      <c r="A13" s="128"/>
      <c r="B13" s="100">
        <f t="shared" si="22"/>
        <v>1.0763888888888888</v>
      </c>
      <c r="C13" s="101">
        <f t="shared" si="23"/>
        <v>0.78472222222222221</v>
      </c>
      <c r="D13" s="31">
        <f>E12</f>
        <v>0.40972222222222221</v>
      </c>
      <c r="E13" s="102">
        <f>D13+F13/24/60</f>
        <v>0.4236111111111111</v>
      </c>
      <c r="F13" s="103">
        <v>20</v>
      </c>
      <c r="G13" s="103"/>
      <c r="H13" s="32" t="s">
        <v>6</v>
      </c>
      <c r="I13" s="128"/>
      <c r="J13" s="54">
        <f>L13+(16/24)</f>
        <v>1.0763888888888888</v>
      </c>
      <c r="K13" s="34">
        <f>L13+(9/24)</f>
        <v>0.78472222222222221</v>
      </c>
      <c r="L13" s="54">
        <f>M12</f>
        <v>0.40972222222222221</v>
      </c>
      <c r="M13" s="54">
        <f t="shared" si="20"/>
        <v>0.4236111111111111</v>
      </c>
      <c r="N13" s="55">
        <v>20</v>
      </c>
      <c r="O13" s="103"/>
      <c r="P13" s="32" t="s">
        <v>6</v>
      </c>
      <c r="Q13" s="128"/>
      <c r="R13" s="31">
        <f t="shared" ref="R13" si="24">T13+(16/24)</f>
        <v>1.0763888888888888</v>
      </c>
      <c r="S13" s="101">
        <f t="shared" ref="S13" si="25">T13+(9/24)</f>
        <v>0.78472222222222221</v>
      </c>
      <c r="T13" s="102">
        <f>U12</f>
        <v>0.40972222222222221</v>
      </c>
      <c r="U13" s="102">
        <f t="shared" ref="U13" si="26">T13+V13/24/60</f>
        <v>0.4201388888888889</v>
      </c>
      <c r="V13" s="103">
        <v>15</v>
      </c>
      <c r="W13" s="103"/>
      <c r="X13" s="32" t="s">
        <v>6</v>
      </c>
      <c r="Y13" s="52"/>
    </row>
    <row r="14" spans="1:25" x14ac:dyDescent="0.25">
      <c r="A14" s="128"/>
      <c r="B14" s="24">
        <f t="shared" si="22"/>
        <v>1.0902777777777777</v>
      </c>
      <c r="C14" s="25">
        <f t="shared" si="23"/>
        <v>0.79861111111111116</v>
      </c>
      <c r="D14" s="26">
        <f t="shared" ref="D14:D21" si="27">E13</f>
        <v>0.4236111111111111</v>
      </c>
      <c r="E14" s="26">
        <f t="shared" ref="E14" si="28">D14+F14/24/60</f>
        <v>0.45833333333333331</v>
      </c>
      <c r="F14" s="27">
        <f>G14*25</f>
        <v>50</v>
      </c>
      <c r="G14" s="35">
        <v>2</v>
      </c>
      <c r="H14" s="49" t="s">
        <v>88</v>
      </c>
      <c r="I14" s="128"/>
      <c r="J14" s="50">
        <f>L14+(16/24)</f>
        <v>1.0902777777777777</v>
      </c>
      <c r="K14" s="30">
        <f>L14+(9/24)</f>
        <v>0.79861111111111116</v>
      </c>
      <c r="L14" s="50">
        <f>M13</f>
        <v>0.4236111111111111</v>
      </c>
      <c r="M14" s="50">
        <f t="shared" si="20"/>
        <v>0.45833333333333331</v>
      </c>
      <c r="N14" s="35">
        <f>O14*25</f>
        <v>50</v>
      </c>
      <c r="O14" s="35">
        <v>2</v>
      </c>
      <c r="P14" s="51" t="s">
        <v>89</v>
      </c>
      <c r="Q14" s="128"/>
      <c r="R14" s="26">
        <f>T14+(16/24)</f>
        <v>1.0868055555555556</v>
      </c>
      <c r="S14" s="25">
        <f>T14+(9/24)</f>
        <v>0.79513888888888884</v>
      </c>
      <c r="T14" s="26">
        <f t="shared" ref="T14:T21" si="29">U13</f>
        <v>0.4201388888888889</v>
      </c>
      <c r="U14" s="26">
        <f>T14+V14/24/60</f>
        <v>0.47222222222222221</v>
      </c>
      <c r="V14" s="27">
        <v>75</v>
      </c>
      <c r="W14" s="27">
        <v>3</v>
      </c>
      <c r="X14" s="53" t="s">
        <v>90</v>
      </c>
      <c r="Y14" s="52"/>
    </row>
    <row r="15" spans="1:25" x14ac:dyDescent="0.25">
      <c r="A15" s="128"/>
      <c r="B15" s="100">
        <f t="shared" si="22"/>
        <v>1.125</v>
      </c>
      <c r="C15" s="101">
        <f t="shared" si="23"/>
        <v>0.83333333333333326</v>
      </c>
      <c r="D15" s="31">
        <f t="shared" si="27"/>
        <v>0.45833333333333331</v>
      </c>
      <c r="E15" s="102">
        <f>D15+F15/24/60</f>
        <v>0.47222222222222221</v>
      </c>
      <c r="F15" s="103">
        <v>20</v>
      </c>
      <c r="G15" s="103"/>
      <c r="H15" s="32" t="s">
        <v>244</v>
      </c>
      <c r="I15" s="128"/>
      <c r="J15" s="54">
        <f t="shared" ref="J15:J20" si="30">L15+(16/24)</f>
        <v>1.125</v>
      </c>
      <c r="K15" s="34">
        <f t="shared" ref="K15:K20" si="31">L15+(9/24)</f>
        <v>0.83333333333333326</v>
      </c>
      <c r="L15" s="54">
        <f t="shared" ref="L15:L17" si="32">M14</f>
        <v>0.45833333333333331</v>
      </c>
      <c r="M15" s="54">
        <f t="shared" si="20"/>
        <v>0.47222222222222221</v>
      </c>
      <c r="N15" s="103">
        <v>20</v>
      </c>
      <c r="O15" s="103"/>
      <c r="P15" s="32" t="s">
        <v>241</v>
      </c>
      <c r="Q15" s="128"/>
      <c r="R15" s="31">
        <f t="shared" ref="R15:R17" si="33">T15+(16/24)</f>
        <v>1.1388888888888888</v>
      </c>
      <c r="S15" s="101">
        <f t="shared" ref="S15:S17" si="34">T15+(9/24)</f>
        <v>0.84722222222222221</v>
      </c>
      <c r="T15" s="102">
        <f t="shared" si="29"/>
        <v>0.47222222222222221</v>
      </c>
      <c r="U15" s="102">
        <f t="shared" ref="U15:U21" si="35">T15+V15/24/60</f>
        <v>0.4826388888888889</v>
      </c>
      <c r="V15" s="103">
        <v>15</v>
      </c>
      <c r="W15" s="103"/>
      <c r="X15" s="32" t="s">
        <v>242</v>
      </c>
      <c r="Y15" s="52"/>
    </row>
    <row r="16" spans="1:25" x14ac:dyDescent="0.25">
      <c r="A16" s="128"/>
      <c r="B16" s="24">
        <f t="shared" si="22"/>
        <v>1.1388888888888888</v>
      </c>
      <c r="C16" s="25">
        <f t="shared" si="23"/>
        <v>0.84722222222222221</v>
      </c>
      <c r="D16" s="26">
        <f t="shared" si="27"/>
        <v>0.47222222222222221</v>
      </c>
      <c r="E16" s="26">
        <f t="shared" ref="E16" si="36">D16+F16/24/60</f>
        <v>0.50694444444444442</v>
      </c>
      <c r="F16" s="27">
        <f>G16*25</f>
        <v>50</v>
      </c>
      <c r="G16" s="35">
        <v>2</v>
      </c>
      <c r="H16" s="49" t="s">
        <v>91</v>
      </c>
      <c r="I16" s="128"/>
      <c r="J16" s="50">
        <f t="shared" si="30"/>
        <v>1.1388888888888888</v>
      </c>
      <c r="K16" s="30">
        <f t="shared" si="31"/>
        <v>0.84722222222222221</v>
      </c>
      <c r="L16" s="50">
        <f t="shared" si="32"/>
        <v>0.47222222222222221</v>
      </c>
      <c r="M16" s="50">
        <f t="shared" si="20"/>
        <v>0.50694444444444442</v>
      </c>
      <c r="N16" s="35">
        <f>O16*25</f>
        <v>50</v>
      </c>
      <c r="O16" s="35">
        <v>2</v>
      </c>
      <c r="P16" s="51" t="s">
        <v>92</v>
      </c>
      <c r="Q16" s="128"/>
      <c r="R16" s="26">
        <f t="shared" si="33"/>
        <v>1.1493055555555556</v>
      </c>
      <c r="S16" s="25">
        <f t="shared" si="34"/>
        <v>0.85763888888888884</v>
      </c>
      <c r="T16" s="26">
        <f t="shared" si="29"/>
        <v>0.4826388888888889</v>
      </c>
      <c r="U16" s="26">
        <f t="shared" si="35"/>
        <v>0.51041666666666663</v>
      </c>
      <c r="V16" s="27">
        <v>40</v>
      </c>
      <c r="X16" s="53" t="s">
        <v>93</v>
      </c>
      <c r="Y16" s="52"/>
    </row>
    <row r="17" spans="1:26" x14ac:dyDescent="0.25">
      <c r="A17" s="128"/>
      <c r="B17" s="100">
        <f t="shared" si="22"/>
        <v>1.1736111111111112</v>
      </c>
      <c r="C17" s="101">
        <f t="shared" si="23"/>
        <v>0.88194444444444442</v>
      </c>
      <c r="D17" s="31">
        <f t="shared" si="27"/>
        <v>0.50694444444444442</v>
      </c>
      <c r="E17" s="102">
        <f>D17+F17/24/60</f>
        <v>0.54861111111111105</v>
      </c>
      <c r="F17" s="103">
        <v>60</v>
      </c>
      <c r="G17" s="32"/>
      <c r="H17" s="32" t="s">
        <v>245</v>
      </c>
      <c r="I17" s="128"/>
      <c r="J17" s="54">
        <f t="shared" si="30"/>
        <v>1.1736111111111112</v>
      </c>
      <c r="K17" s="34">
        <f t="shared" si="31"/>
        <v>0.88194444444444442</v>
      </c>
      <c r="L17" s="54">
        <f t="shared" si="32"/>
        <v>0.50694444444444442</v>
      </c>
      <c r="M17" s="54">
        <f t="shared" si="20"/>
        <v>0.54861111111111105</v>
      </c>
      <c r="N17" s="55">
        <v>60</v>
      </c>
      <c r="O17" s="32"/>
      <c r="P17" s="32" t="s">
        <v>7</v>
      </c>
      <c r="Q17" s="128"/>
      <c r="R17" s="31">
        <f t="shared" si="33"/>
        <v>1.1770833333333333</v>
      </c>
      <c r="S17" s="101">
        <f t="shared" si="34"/>
        <v>0.88541666666666663</v>
      </c>
      <c r="T17" s="102">
        <f t="shared" si="29"/>
        <v>0.51041666666666663</v>
      </c>
      <c r="U17" s="102">
        <f t="shared" si="35"/>
        <v>0.55208333333333326</v>
      </c>
      <c r="V17" s="103">
        <v>60</v>
      </c>
      <c r="W17" s="32"/>
      <c r="X17" s="32" t="s">
        <v>7</v>
      </c>
      <c r="Y17" s="52"/>
    </row>
    <row r="18" spans="1:26" x14ac:dyDescent="0.25">
      <c r="A18" s="128"/>
      <c r="B18" s="24">
        <f t="shared" si="22"/>
        <v>1.2152777777777777</v>
      </c>
      <c r="C18" s="25">
        <f t="shared" si="23"/>
        <v>0.92361111111111105</v>
      </c>
      <c r="D18" s="26">
        <f t="shared" si="27"/>
        <v>0.54861111111111105</v>
      </c>
      <c r="E18" s="26">
        <f>D18+F18/24/60</f>
        <v>0.58333333333333326</v>
      </c>
      <c r="F18" s="27">
        <v>50</v>
      </c>
      <c r="H18" s="20" t="s">
        <v>94</v>
      </c>
      <c r="I18" s="128"/>
      <c r="J18" s="50">
        <f t="shared" si="30"/>
        <v>1.2152777777777777</v>
      </c>
      <c r="K18" s="30">
        <f t="shared" si="31"/>
        <v>0.92361111111111105</v>
      </c>
      <c r="L18" s="56">
        <f>M17</f>
        <v>0.54861111111111105</v>
      </c>
      <c r="M18" s="50">
        <f>L18+N18/24/60</f>
        <v>0.58333333333333326</v>
      </c>
      <c r="N18" s="27">
        <v>50</v>
      </c>
      <c r="P18" s="57" t="s">
        <v>95</v>
      </c>
      <c r="Q18" s="128"/>
      <c r="R18" s="26">
        <f>T21+(16/24)</f>
        <v>1.2881944444444444</v>
      </c>
      <c r="S18" s="25">
        <f>T21+(9/24)</f>
        <v>0.99652777777777779</v>
      </c>
      <c r="T18" s="26">
        <f t="shared" si="29"/>
        <v>0.55208333333333326</v>
      </c>
      <c r="U18" s="26">
        <f t="shared" si="35"/>
        <v>0.57638888888888884</v>
      </c>
      <c r="V18" s="27">
        <v>35</v>
      </c>
      <c r="X18" s="53" t="s">
        <v>151</v>
      </c>
      <c r="Y18" s="52"/>
    </row>
    <row r="19" spans="1:26" x14ac:dyDescent="0.25">
      <c r="A19" s="128"/>
      <c r="B19" s="100">
        <f t="shared" si="22"/>
        <v>1.25</v>
      </c>
      <c r="C19" s="101">
        <f t="shared" si="23"/>
        <v>0.95833333333333326</v>
      </c>
      <c r="D19" s="31">
        <f t="shared" si="27"/>
        <v>0.58333333333333326</v>
      </c>
      <c r="E19" s="102">
        <f>D19+F19/24/60</f>
        <v>0.5972222222222221</v>
      </c>
      <c r="F19" s="103">
        <v>20</v>
      </c>
      <c r="G19" s="32"/>
      <c r="H19" s="32" t="s">
        <v>6</v>
      </c>
      <c r="I19" s="128"/>
      <c r="J19" s="54">
        <f t="shared" si="30"/>
        <v>1.25</v>
      </c>
      <c r="K19" s="34">
        <f t="shared" si="31"/>
        <v>0.95833333333333326</v>
      </c>
      <c r="L19" s="31">
        <f>M18</f>
        <v>0.58333333333333326</v>
      </c>
      <c r="M19" s="102">
        <f>L19+N19/24/60</f>
        <v>0.59374999999999989</v>
      </c>
      <c r="N19" s="103">
        <v>15</v>
      </c>
      <c r="O19" s="32"/>
      <c r="P19" s="32" t="s">
        <v>6</v>
      </c>
      <c r="Q19" s="128"/>
      <c r="R19" s="31">
        <f>T20+(16/24)</f>
        <v>1.2673611111111112</v>
      </c>
      <c r="S19" s="101">
        <f>T20+(9/24)</f>
        <v>0.97569444444444442</v>
      </c>
      <c r="T19" s="26">
        <f t="shared" si="29"/>
        <v>0.57638888888888884</v>
      </c>
      <c r="U19" s="26">
        <f t="shared" si="35"/>
        <v>0.60069444444444442</v>
      </c>
      <c r="V19" s="27">
        <v>35</v>
      </c>
      <c r="X19" s="53" t="s">
        <v>151</v>
      </c>
      <c r="Y19" s="52"/>
    </row>
    <row r="20" spans="1:26" x14ac:dyDescent="0.25">
      <c r="A20" s="128"/>
      <c r="B20" s="24">
        <f t="shared" si="22"/>
        <v>1.2638888888888888</v>
      </c>
      <c r="C20" s="25">
        <f t="shared" si="23"/>
        <v>0.9722222222222221</v>
      </c>
      <c r="D20" s="26">
        <f t="shared" si="27"/>
        <v>0.5972222222222221</v>
      </c>
      <c r="E20" s="26">
        <f t="shared" ref="E20" si="37">D20+F20/24/60</f>
        <v>0.63194444444444431</v>
      </c>
      <c r="F20" s="27">
        <f>G20*25</f>
        <v>50</v>
      </c>
      <c r="G20" s="35">
        <v>2</v>
      </c>
      <c r="H20" s="20" t="s">
        <v>96</v>
      </c>
      <c r="I20" s="128"/>
      <c r="J20" s="50">
        <f t="shared" si="30"/>
        <v>1.2604166666666665</v>
      </c>
      <c r="K20" s="30">
        <f t="shared" si="31"/>
        <v>0.96874999999999989</v>
      </c>
      <c r="L20" s="50">
        <f>M19</f>
        <v>0.59374999999999989</v>
      </c>
      <c r="M20" s="50">
        <f>L20+N20/24/60</f>
        <v>0.6284722222222221</v>
      </c>
      <c r="N20" s="27">
        <v>50</v>
      </c>
      <c r="O20" s="27">
        <v>2</v>
      </c>
      <c r="P20" s="58" t="s">
        <v>97</v>
      </c>
      <c r="Q20" s="128"/>
      <c r="R20" s="26">
        <f>T18+(16/24)</f>
        <v>1.21875</v>
      </c>
      <c r="S20" s="25">
        <f>T18+(9/24)</f>
        <v>0.92708333333333326</v>
      </c>
      <c r="T20" s="102">
        <f t="shared" si="29"/>
        <v>0.60069444444444442</v>
      </c>
      <c r="U20" s="102">
        <f t="shared" si="35"/>
        <v>0.62152777777777779</v>
      </c>
      <c r="V20" s="103">
        <v>30</v>
      </c>
      <c r="W20" s="103"/>
      <c r="X20" s="32" t="s">
        <v>6</v>
      </c>
      <c r="Y20" s="52"/>
    </row>
    <row r="21" spans="1:26" ht="15.75" thickBot="1" x14ac:dyDescent="0.3">
      <c r="A21" s="128"/>
      <c r="B21" s="130">
        <f t="shared" si="22"/>
        <v>1.2986111111111109</v>
      </c>
      <c r="C21" s="138">
        <f t="shared" si="23"/>
        <v>1.0069444444444442</v>
      </c>
      <c r="D21" s="130">
        <f t="shared" si="27"/>
        <v>0.63194444444444431</v>
      </c>
      <c r="E21" s="131">
        <f>D21+F21/24/60</f>
        <v>0.74999999999999989</v>
      </c>
      <c r="F21" s="132">
        <v>170</v>
      </c>
      <c r="G21" s="136"/>
      <c r="H21" s="137" t="s">
        <v>246</v>
      </c>
      <c r="I21" s="128"/>
      <c r="J21" s="54">
        <f>L21+(16/24)</f>
        <v>1.2951388888888888</v>
      </c>
      <c r="K21" s="34">
        <f>L21+(9/24)</f>
        <v>1.0034722222222221</v>
      </c>
      <c r="L21" s="54">
        <f>M20</f>
        <v>0.6284722222222221</v>
      </c>
      <c r="M21" s="54">
        <f>L21+N21/24/60</f>
        <v>0.63888888888888873</v>
      </c>
      <c r="N21" s="55">
        <v>15</v>
      </c>
      <c r="O21" s="59"/>
      <c r="P21" s="32" t="s">
        <v>243</v>
      </c>
      <c r="Q21" s="128"/>
      <c r="R21" s="26">
        <f>T19+(16/24)</f>
        <v>1.2430555555555554</v>
      </c>
      <c r="S21" s="25">
        <f>T19+(9/24)</f>
        <v>0.95138888888888884</v>
      </c>
      <c r="T21" s="26">
        <f t="shared" si="29"/>
        <v>0.62152777777777779</v>
      </c>
      <c r="U21" s="26">
        <f t="shared" si="35"/>
        <v>0.66319444444444442</v>
      </c>
      <c r="V21" s="27">
        <v>60</v>
      </c>
      <c r="X21" s="53" t="s">
        <v>140</v>
      </c>
      <c r="Y21" s="52"/>
    </row>
    <row r="22" spans="1:26" ht="15.75" thickBot="1" x14ac:dyDescent="0.3">
      <c r="A22" s="128"/>
      <c r="B22" s="130"/>
      <c r="C22" s="138"/>
      <c r="D22" s="130"/>
      <c r="E22" s="131"/>
      <c r="F22" s="132"/>
      <c r="G22" s="136"/>
      <c r="H22" s="137"/>
      <c r="I22" s="128"/>
      <c r="J22" s="60">
        <f t="shared" ref="J22" si="38">L22+(16/24)</f>
        <v>1.3055555555555554</v>
      </c>
      <c r="K22" s="43">
        <f t="shared" ref="K22" si="39">L22+(9/24)</f>
        <v>1.0138888888888888</v>
      </c>
      <c r="L22" s="60">
        <f>M21</f>
        <v>0.63888888888888873</v>
      </c>
      <c r="M22" s="60">
        <f>L22+N22/24/60</f>
        <v>0.67361111111111094</v>
      </c>
      <c r="N22" s="39">
        <v>50</v>
      </c>
      <c r="O22" s="39"/>
      <c r="P22" s="61" t="s">
        <v>98</v>
      </c>
      <c r="Q22" s="128"/>
      <c r="R22" s="62"/>
      <c r="S22" s="62"/>
      <c r="T22" s="62"/>
      <c r="U22" s="62"/>
      <c r="V22" s="62"/>
      <c r="W22" s="62"/>
      <c r="X22" s="62"/>
      <c r="Y22" s="62"/>
    </row>
    <row r="23" spans="1:26" ht="15.75" thickBot="1" x14ac:dyDescent="0.3">
      <c r="A23" s="129"/>
      <c r="B23" s="65">
        <f t="shared" si="22"/>
        <v>1.4166666666666665</v>
      </c>
      <c r="C23" s="66">
        <f t="shared" si="23"/>
        <v>1.125</v>
      </c>
      <c r="D23" s="67">
        <f>E21</f>
        <v>0.74999999999999989</v>
      </c>
      <c r="E23" s="67">
        <f t="shared" ref="E23" si="40">D23+F23/24/60</f>
        <v>0.87499999999999989</v>
      </c>
      <c r="F23" s="68">
        <v>180</v>
      </c>
      <c r="G23" s="68"/>
      <c r="H23" s="18" t="s">
        <v>36</v>
      </c>
      <c r="I23" s="129"/>
      <c r="J23" s="126"/>
      <c r="K23" s="64"/>
      <c r="L23" s="64"/>
      <c r="M23" s="64"/>
      <c r="N23" s="64"/>
      <c r="O23" s="64"/>
      <c r="P23" s="64"/>
      <c r="Q23" s="129"/>
      <c r="R23" s="64"/>
      <c r="S23" s="64"/>
      <c r="T23" s="64"/>
      <c r="U23" s="64"/>
      <c r="V23" s="64"/>
      <c r="W23" s="64"/>
      <c r="X23" s="64"/>
      <c r="Y23" s="64"/>
    </row>
    <row r="25" spans="1:26" ht="15.75" thickBot="1" x14ac:dyDescent="0.3"/>
    <row r="26" spans="1:26" ht="14.45" customHeight="1" x14ac:dyDescent="0.25">
      <c r="A26" s="127" t="s">
        <v>16</v>
      </c>
      <c r="B26" s="69">
        <f>D26+(16/24)</f>
        <v>0.97916666666666663</v>
      </c>
      <c r="C26" s="70">
        <f>D26+(9/24)</f>
        <v>0.6875</v>
      </c>
      <c r="D26" s="71">
        <v>0.3125</v>
      </c>
      <c r="E26" s="71">
        <f>D26+F26/24/60</f>
        <v>0.375</v>
      </c>
      <c r="F26" s="72">
        <v>90</v>
      </c>
      <c r="G26" s="72"/>
      <c r="H26" s="17" t="s">
        <v>5</v>
      </c>
      <c r="I26" s="127" t="s">
        <v>16</v>
      </c>
      <c r="J26" s="63"/>
      <c r="K26" s="64"/>
      <c r="L26" s="64"/>
      <c r="M26" s="64"/>
      <c r="N26" s="64"/>
      <c r="O26" s="64"/>
      <c r="P26" s="64"/>
      <c r="Q26" s="127" t="s">
        <v>16</v>
      </c>
      <c r="R26" s="64"/>
      <c r="S26" s="64"/>
      <c r="T26" s="64"/>
      <c r="U26" s="64"/>
      <c r="V26" s="64"/>
      <c r="W26" s="64"/>
      <c r="X26" s="64"/>
      <c r="Y26" s="64"/>
      <c r="Z26" s="73"/>
    </row>
    <row r="27" spans="1:26" ht="15.75" thickBot="1" x14ac:dyDescent="0.3">
      <c r="A27" s="128"/>
      <c r="B27" s="74">
        <f>D27+(16/24)</f>
        <v>1.0416666666666665</v>
      </c>
      <c r="C27" s="75">
        <f>D27+(9/24)</f>
        <v>0.75</v>
      </c>
      <c r="D27" s="76">
        <f t="shared" ref="D27:D28" si="41">E26</f>
        <v>0.375</v>
      </c>
      <c r="E27" s="76">
        <f>D27+F27/24/60</f>
        <v>0.40972222222222221</v>
      </c>
      <c r="F27" s="77">
        <v>50</v>
      </c>
      <c r="G27" s="77"/>
      <c r="H27" s="78" t="s">
        <v>15</v>
      </c>
      <c r="I27" s="128"/>
      <c r="J27" s="63"/>
      <c r="K27" s="64"/>
      <c r="L27" s="64"/>
      <c r="M27" s="64"/>
      <c r="N27" s="64"/>
      <c r="O27" s="64"/>
      <c r="P27" s="105"/>
      <c r="Q27" s="128"/>
      <c r="R27" s="64"/>
      <c r="S27" s="64"/>
      <c r="T27" s="64"/>
      <c r="U27" s="64"/>
      <c r="V27" s="64"/>
      <c r="W27" s="64"/>
      <c r="X27" s="105"/>
      <c r="Y27" s="64"/>
      <c r="Z27" s="73"/>
    </row>
    <row r="28" spans="1:26" ht="15.75" customHeight="1" x14ac:dyDescent="0.25">
      <c r="A28" s="128"/>
      <c r="B28" s="79">
        <f t="shared" ref="B28:B37" si="42">D28+(16/24)</f>
        <v>1.0763888888888888</v>
      </c>
      <c r="C28" s="80">
        <f t="shared" ref="C28:C37" si="43">D28+(9/24)</f>
        <v>0.78472222222222221</v>
      </c>
      <c r="D28" s="102">
        <f t="shared" si="41"/>
        <v>0.40972222222222221</v>
      </c>
      <c r="E28" s="102">
        <f t="shared" ref="E28" si="44">D28+F28/24/60</f>
        <v>0.43055555555555552</v>
      </c>
      <c r="F28" s="103">
        <v>30</v>
      </c>
      <c r="G28" s="103"/>
      <c r="H28" s="32" t="s">
        <v>147</v>
      </c>
      <c r="I28" s="128"/>
      <c r="J28" s="81">
        <f t="shared" ref="J28:J31" si="45">L28+(16/24)</f>
        <v>1.0763888888888888</v>
      </c>
      <c r="K28" s="82">
        <f t="shared" ref="K28:K31" si="46">L28+(9/24)</f>
        <v>0.78472222222222221</v>
      </c>
      <c r="L28" s="83">
        <f>E27</f>
        <v>0.40972222222222221</v>
      </c>
      <c r="M28" s="83">
        <f t="shared" ref="M28" si="47">L28+N28/24/60</f>
        <v>0.43055555555555552</v>
      </c>
      <c r="N28" s="84">
        <v>30</v>
      </c>
      <c r="O28" s="84"/>
      <c r="P28" s="32" t="s">
        <v>147</v>
      </c>
      <c r="Q28" s="128"/>
      <c r="R28" s="83">
        <f t="shared" ref="R28:R36" si="48">T28+(16/24)</f>
        <v>1.0763888888888888</v>
      </c>
      <c r="S28" s="82">
        <f t="shared" ref="S28:S36" si="49">T28+(9/24)</f>
        <v>0.78472222222222221</v>
      </c>
      <c r="T28" s="83">
        <f>E27</f>
        <v>0.40972222222222221</v>
      </c>
      <c r="U28" s="83">
        <f t="shared" ref="U28:U36" si="50">T28+V28/24/60</f>
        <v>0.44097222222222221</v>
      </c>
      <c r="V28" s="84">
        <v>45</v>
      </c>
      <c r="W28" s="84"/>
      <c r="X28" s="32" t="s">
        <v>147</v>
      </c>
      <c r="Y28" s="133"/>
      <c r="Z28" s="73"/>
    </row>
    <row r="29" spans="1:26" ht="15" customHeight="1" x14ac:dyDescent="0.25">
      <c r="A29" s="128"/>
      <c r="B29" s="24">
        <f t="shared" si="42"/>
        <v>1.0972222222222221</v>
      </c>
      <c r="C29" s="25">
        <f t="shared" si="43"/>
        <v>0.80555555555555558</v>
      </c>
      <c r="D29" s="26">
        <f>E28</f>
        <v>0.43055555555555552</v>
      </c>
      <c r="E29" s="26">
        <f>D29+F29/24/60</f>
        <v>0.43749999999999994</v>
      </c>
      <c r="F29" s="27">
        <v>10</v>
      </c>
      <c r="H29" s="49" t="s">
        <v>225</v>
      </c>
      <c r="I29" s="128"/>
      <c r="J29" s="24">
        <f t="shared" si="45"/>
        <v>1.0972222222222221</v>
      </c>
      <c r="K29" s="25">
        <f t="shared" si="46"/>
        <v>0.80555555555555558</v>
      </c>
      <c r="L29" s="26">
        <f>M28</f>
        <v>0.43055555555555552</v>
      </c>
      <c r="M29" s="26">
        <f>L29+N29/24/60</f>
        <v>0.43749999999999994</v>
      </c>
      <c r="N29" s="27">
        <v>10</v>
      </c>
      <c r="P29" s="51" t="s">
        <v>226</v>
      </c>
      <c r="Q29" s="128"/>
      <c r="R29" s="123">
        <f t="shared" si="48"/>
        <v>1.1076388888888888</v>
      </c>
      <c r="S29" s="25">
        <f t="shared" si="49"/>
        <v>0.81597222222222221</v>
      </c>
      <c r="T29" s="26">
        <f>U28</f>
        <v>0.44097222222222221</v>
      </c>
      <c r="U29" s="26">
        <f t="shared" si="50"/>
        <v>0.44791666666666663</v>
      </c>
      <c r="V29" s="27">
        <v>10</v>
      </c>
      <c r="X29" s="53" t="s">
        <v>227</v>
      </c>
      <c r="Y29" s="134"/>
    </row>
    <row r="30" spans="1:26" ht="25.5" x14ac:dyDescent="0.25">
      <c r="A30" s="128"/>
      <c r="B30" s="24">
        <f t="shared" si="42"/>
        <v>1.1041666666666665</v>
      </c>
      <c r="C30" s="25">
        <f t="shared" si="43"/>
        <v>0.8125</v>
      </c>
      <c r="D30" s="26">
        <f t="shared" ref="D30:D37" si="51">E29</f>
        <v>0.43749999999999994</v>
      </c>
      <c r="E30" s="26">
        <f t="shared" ref="E30:E39" si="52">D30+F30/24/60</f>
        <v>0.46527777777777773</v>
      </c>
      <c r="F30" s="27">
        <v>40</v>
      </c>
      <c r="H30" s="49" t="s">
        <v>46</v>
      </c>
      <c r="I30" s="128"/>
      <c r="J30" s="24">
        <f t="shared" si="45"/>
        <v>1.1041666666666665</v>
      </c>
      <c r="K30" s="25">
        <f t="shared" si="46"/>
        <v>0.8125</v>
      </c>
      <c r="L30" s="26">
        <f t="shared" ref="L30:L36" si="53">M29</f>
        <v>0.43749999999999994</v>
      </c>
      <c r="M30" s="26">
        <f t="shared" ref="M30:M36" si="54">L30+N30/24/60</f>
        <v>0.46527777777777773</v>
      </c>
      <c r="N30" s="27">
        <v>40</v>
      </c>
      <c r="P30" s="51" t="s">
        <v>47</v>
      </c>
      <c r="Q30" s="128"/>
      <c r="R30" s="123">
        <f t="shared" si="48"/>
        <v>1.1145833333333333</v>
      </c>
      <c r="S30" s="25">
        <f t="shared" si="49"/>
        <v>0.82291666666666663</v>
      </c>
      <c r="T30" s="26">
        <f t="shared" ref="T30:T36" si="55">U29</f>
        <v>0.44791666666666663</v>
      </c>
      <c r="U30" s="26">
        <f t="shared" si="50"/>
        <v>0.48958333333333331</v>
      </c>
      <c r="V30" s="27">
        <v>60</v>
      </c>
      <c r="X30" s="85" t="s">
        <v>116</v>
      </c>
      <c r="Y30" s="134"/>
    </row>
    <row r="31" spans="1:26" x14ac:dyDescent="0.25">
      <c r="A31" s="128"/>
      <c r="B31" s="100">
        <f t="shared" si="42"/>
        <v>1.1319444444444444</v>
      </c>
      <c r="C31" s="101">
        <f t="shared" si="43"/>
        <v>0.84027777777777768</v>
      </c>
      <c r="D31" s="31">
        <f t="shared" si="51"/>
        <v>0.46527777777777773</v>
      </c>
      <c r="E31" s="31">
        <f t="shared" si="52"/>
        <v>0.48611111111111105</v>
      </c>
      <c r="F31" s="55">
        <v>30</v>
      </c>
      <c r="G31" s="103"/>
      <c r="H31" s="32" t="s">
        <v>147</v>
      </c>
      <c r="I31" s="128"/>
      <c r="J31" s="100">
        <f t="shared" si="45"/>
        <v>1.1319444444444444</v>
      </c>
      <c r="K31" s="101">
        <f t="shared" si="46"/>
        <v>0.84027777777777768</v>
      </c>
      <c r="L31" s="31">
        <f t="shared" si="53"/>
        <v>0.46527777777777773</v>
      </c>
      <c r="M31" s="31">
        <f t="shared" si="54"/>
        <v>0.48611111111111105</v>
      </c>
      <c r="N31" s="55">
        <v>30</v>
      </c>
      <c r="O31" s="103"/>
      <c r="P31" s="32" t="s">
        <v>147</v>
      </c>
      <c r="Q31" s="128"/>
      <c r="R31" s="122">
        <f t="shared" si="48"/>
        <v>1.15625</v>
      </c>
      <c r="S31" s="80">
        <f t="shared" si="49"/>
        <v>0.86458333333333326</v>
      </c>
      <c r="T31" s="102">
        <f t="shared" si="55"/>
        <v>0.48958333333333331</v>
      </c>
      <c r="U31" s="102">
        <f t="shared" si="50"/>
        <v>0.54166666666666663</v>
      </c>
      <c r="V31" s="103">
        <v>75</v>
      </c>
      <c r="W31" s="32"/>
      <c r="X31" s="32" t="s">
        <v>146</v>
      </c>
      <c r="Y31" s="134"/>
    </row>
    <row r="32" spans="1:26" x14ac:dyDescent="0.25">
      <c r="A32" s="128"/>
      <c r="B32" s="24">
        <f t="shared" si="42"/>
        <v>1.1527777777777777</v>
      </c>
      <c r="C32" s="25">
        <f t="shared" si="43"/>
        <v>0.86111111111111105</v>
      </c>
      <c r="D32" s="26">
        <f t="shared" si="51"/>
        <v>0.48611111111111105</v>
      </c>
      <c r="E32" s="26">
        <f t="shared" si="52"/>
        <v>0.49305555555555547</v>
      </c>
      <c r="F32" s="27">
        <v>10</v>
      </c>
      <c r="H32" s="49" t="s">
        <v>228</v>
      </c>
      <c r="I32" s="128"/>
      <c r="J32" s="24">
        <f>L32+(16/24)</f>
        <v>1.1527777777777777</v>
      </c>
      <c r="K32" s="25">
        <f>L32+(9/24)</f>
        <v>0.86111111111111105</v>
      </c>
      <c r="L32" s="26">
        <f t="shared" si="53"/>
        <v>0.48611111111111105</v>
      </c>
      <c r="M32" s="26">
        <f t="shared" si="54"/>
        <v>0.52083333333333326</v>
      </c>
      <c r="N32" s="27">
        <f>O32*25</f>
        <v>50</v>
      </c>
      <c r="O32" s="27">
        <v>2</v>
      </c>
      <c r="P32" s="51" t="s">
        <v>101</v>
      </c>
      <c r="Q32" s="128"/>
      <c r="R32" s="123">
        <f t="shared" si="48"/>
        <v>1.2083333333333333</v>
      </c>
      <c r="S32" s="25">
        <f t="shared" si="49"/>
        <v>0.91666666666666663</v>
      </c>
      <c r="T32" s="26">
        <f t="shared" si="55"/>
        <v>0.54166666666666663</v>
      </c>
      <c r="U32" s="26">
        <f t="shared" si="50"/>
        <v>0.55902777777777779</v>
      </c>
      <c r="V32" s="27">
        <v>25</v>
      </c>
      <c r="X32" s="53" t="s">
        <v>102</v>
      </c>
      <c r="Y32" s="134"/>
    </row>
    <row r="33" spans="1:26" x14ac:dyDescent="0.25">
      <c r="A33" s="128"/>
      <c r="B33" s="24">
        <f t="shared" si="42"/>
        <v>1.1597222222222221</v>
      </c>
      <c r="C33" s="25">
        <f t="shared" si="43"/>
        <v>0.86805555555555547</v>
      </c>
      <c r="D33" s="26">
        <f t="shared" si="51"/>
        <v>0.49305555555555547</v>
      </c>
      <c r="E33" s="26">
        <f t="shared" si="52"/>
        <v>0.51041666666666663</v>
      </c>
      <c r="F33" s="27">
        <f>G33*25</f>
        <v>25</v>
      </c>
      <c r="G33" s="27">
        <v>1</v>
      </c>
      <c r="H33" s="49" t="s">
        <v>103</v>
      </c>
      <c r="I33" s="128"/>
      <c r="J33" s="100">
        <f>L33+(16/24)</f>
        <v>1.1875</v>
      </c>
      <c r="K33" s="101">
        <f>L33+(9/24)</f>
        <v>0.89583333333333326</v>
      </c>
      <c r="L33" s="31">
        <f t="shared" si="53"/>
        <v>0.52083333333333326</v>
      </c>
      <c r="M33" s="31">
        <f t="shared" si="54"/>
        <v>0.56249999999999989</v>
      </c>
      <c r="N33" s="55">
        <v>60</v>
      </c>
      <c r="O33" s="32"/>
      <c r="P33" s="32" t="s">
        <v>249</v>
      </c>
      <c r="Q33" s="128"/>
      <c r="R33" s="123">
        <f t="shared" si="48"/>
        <v>1.2256944444444444</v>
      </c>
      <c r="S33" s="25">
        <f t="shared" si="49"/>
        <v>0.93402777777777779</v>
      </c>
      <c r="T33" s="26">
        <f t="shared" si="55"/>
        <v>0.55902777777777779</v>
      </c>
      <c r="U33" s="26">
        <f t="shared" si="50"/>
        <v>0.57638888888888895</v>
      </c>
      <c r="V33" s="27">
        <v>25</v>
      </c>
      <c r="X33" s="53" t="s">
        <v>104</v>
      </c>
      <c r="Y33" s="134"/>
    </row>
    <row r="34" spans="1:26" x14ac:dyDescent="0.25">
      <c r="A34" s="128"/>
      <c r="B34" s="100">
        <f t="shared" si="42"/>
        <v>1.1770833333333333</v>
      </c>
      <c r="C34" s="101">
        <f t="shared" si="43"/>
        <v>0.88541666666666663</v>
      </c>
      <c r="D34" s="31">
        <f t="shared" si="51"/>
        <v>0.51041666666666663</v>
      </c>
      <c r="E34" s="31">
        <f t="shared" si="52"/>
        <v>0.55208333333333326</v>
      </c>
      <c r="F34" s="55">
        <v>60</v>
      </c>
      <c r="G34" s="103"/>
      <c r="H34" s="32" t="s">
        <v>248</v>
      </c>
      <c r="I34" s="128"/>
      <c r="J34" s="24">
        <f>L34+(16/24)</f>
        <v>1.2291666666666665</v>
      </c>
      <c r="K34" s="25">
        <f>L34+(9/24)</f>
        <v>0.93749999999999989</v>
      </c>
      <c r="L34" s="26">
        <f t="shared" si="53"/>
        <v>0.56249999999999989</v>
      </c>
      <c r="M34" s="26">
        <f t="shared" si="54"/>
        <v>0.56944444444444431</v>
      </c>
      <c r="N34" s="27">
        <v>10</v>
      </c>
      <c r="P34" s="51" t="s">
        <v>230</v>
      </c>
      <c r="Q34" s="128"/>
      <c r="R34" s="122">
        <f t="shared" si="48"/>
        <v>1.2430555555555556</v>
      </c>
      <c r="S34" s="80">
        <f t="shared" si="49"/>
        <v>0.95138888888888895</v>
      </c>
      <c r="T34" s="102">
        <f t="shared" si="55"/>
        <v>0.57638888888888895</v>
      </c>
      <c r="U34" s="102">
        <f t="shared" si="50"/>
        <v>0.59722222222222232</v>
      </c>
      <c r="V34" s="103">
        <v>30</v>
      </c>
      <c r="W34" s="103"/>
      <c r="X34" s="32" t="s">
        <v>147</v>
      </c>
      <c r="Y34" s="134"/>
    </row>
    <row r="35" spans="1:26" x14ac:dyDescent="0.25">
      <c r="A35" s="128"/>
      <c r="B35" s="24">
        <f t="shared" si="42"/>
        <v>1.21875</v>
      </c>
      <c r="C35" s="25">
        <f t="shared" si="43"/>
        <v>0.92708333333333326</v>
      </c>
      <c r="D35" s="26">
        <f t="shared" si="51"/>
        <v>0.55208333333333326</v>
      </c>
      <c r="E35" s="26">
        <f t="shared" si="52"/>
        <v>0.55902777777777768</v>
      </c>
      <c r="F35" s="27">
        <v>10</v>
      </c>
      <c r="H35" s="49" t="s">
        <v>229</v>
      </c>
      <c r="I35" s="128"/>
      <c r="J35" s="24">
        <f>L35+(16/24)</f>
        <v>1.2361111111111109</v>
      </c>
      <c r="K35" s="25">
        <f>L35+(9/24)</f>
        <v>0.94444444444444431</v>
      </c>
      <c r="L35" s="26">
        <f t="shared" si="53"/>
        <v>0.56944444444444431</v>
      </c>
      <c r="M35" s="26">
        <f t="shared" si="54"/>
        <v>0.60416666666666652</v>
      </c>
      <c r="N35" s="27">
        <f>O35*25</f>
        <v>50</v>
      </c>
      <c r="O35" s="27">
        <v>2</v>
      </c>
      <c r="P35" s="51" t="s">
        <v>105</v>
      </c>
      <c r="Q35" s="128"/>
      <c r="R35" s="123">
        <f t="shared" si="48"/>
        <v>1.2638888888888888</v>
      </c>
      <c r="S35" s="25">
        <f t="shared" si="49"/>
        <v>0.97222222222222232</v>
      </c>
      <c r="T35" s="26">
        <f t="shared" si="55"/>
        <v>0.59722222222222232</v>
      </c>
      <c r="U35" s="26">
        <f t="shared" si="50"/>
        <v>0.63194444444444453</v>
      </c>
      <c r="V35" s="27">
        <v>50</v>
      </c>
      <c r="X35" s="53" t="s">
        <v>106</v>
      </c>
      <c r="Y35" s="134"/>
    </row>
    <row r="36" spans="1:26" ht="15.75" thickBot="1" x14ac:dyDescent="0.3">
      <c r="A36" s="128"/>
      <c r="B36" s="24">
        <f t="shared" si="42"/>
        <v>1.2256944444444442</v>
      </c>
      <c r="C36" s="25">
        <f t="shared" si="43"/>
        <v>0.93402777777777768</v>
      </c>
      <c r="D36" s="26">
        <f t="shared" si="51"/>
        <v>0.55902777777777768</v>
      </c>
      <c r="E36" s="26">
        <f t="shared" si="52"/>
        <v>0.57638888888888884</v>
      </c>
      <c r="F36" s="27">
        <f>G36*25</f>
        <v>25</v>
      </c>
      <c r="G36" s="27">
        <v>1</v>
      </c>
      <c r="H36" s="49" t="s">
        <v>107</v>
      </c>
      <c r="I36" s="128"/>
      <c r="J36" s="100">
        <f>L36+(16/24)</f>
        <v>1.270833333333333</v>
      </c>
      <c r="K36" s="101">
        <f>L36+(9/24)</f>
        <v>0.97916666666666652</v>
      </c>
      <c r="L36" s="31">
        <f t="shared" si="53"/>
        <v>0.60416666666666652</v>
      </c>
      <c r="M36" s="31">
        <f t="shared" si="54"/>
        <v>0.63194444444444431</v>
      </c>
      <c r="N36" s="55">
        <v>40</v>
      </c>
      <c r="O36" s="103"/>
      <c r="P36" s="32" t="s">
        <v>251</v>
      </c>
      <c r="Q36" s="128"/>
      <c r="R36" s="88">
        <f t="shared" si="48"/>
        <v>1.2986111111111112</v>
      </c>
      <c r="S36" s="87">
        <f t="shared" si="49"/>
        <v>1.0069444444444446</v>
      </c>
      <c r="T36" s="86">
        <f t="shared" si="55"/>
        <v>0.63194444444444453</v>
      </c>
      <c r="U36" s="88">
        <f t="shared" si="50"/>
        <v>0.70833333333333337</v>
      </c>
      <c r="V36" s="89">
        <v>110</v>
      </c>
      <c r="W36" s="89"/>
      <c r="X36" s="104" t="s">
        <v>147</v>
      </c>
      <c r="Y36" s="135"/>
    </row>
    <row r="37" spans="1:26" x14ac:dyDescent="0.25">
      <c r="A37" s="128"/>
      <c r="B37" s="100">
        <f t="shared" si="42"/>
        <v>1.2430555555555554</v>
      </c>
      <c r="C37" s="101">
        <f t="shared" si="43"/>
        <v>0.95138888888888884</v>
      </c>
      <c r="D37" s="31">
        <f t="shared" si="51"/>
        <v>0.57638888888888884</v>
      </c>
      <c r="E37" s="31">
        <f t="shared" si="52"/>
        <v>0.59722222222222221</v>
      </c>
      <c r="F37" s="55">
        <v>30</v>
      </c>
      <c r="G37" s="103"/>
      <c r="H37" s="32" t="s">
        <v>247</v>
      </c>
      <c r="I37" s="128"/>
      <c r="J37" s="24" t="e">
        <f>#REF!+(16/24)</f>
        <v>#REF!</v>
      </c>
      <c r="K37" s="25" t="e">
        <f>#REF!+(9/24)</f>
        <v>#REF!</v>
      </c>
      <c r="L37" s="26">
        <f>M36</f>
        <v>0.63194444444444431</v>
      </c>
      <c r="M37" s="26">
        <f>L37+N37/24/60</f>
        <v>0.64930555555555547</v>
      </c>
      <c r="N37" s="27">
        <f>O37*25</f>
        <v>25</v>
      </c>
      <c r="O37" s="27">
        <v>1</v>
      </c>
      <c r="P37" s="51" t="s">
        <v>109</v>
      </c>
      <c r="Q37" s="128"/>
      <c r="R37" s="64"/>
      <c r="S37" s="64"/>
      <c r="T37" s="64"/>
      <c r="U37" s="64"/>
      <c r="V37" s="64"/>
      <c r="W37" s="64"/>
      <c r="X37" s="64"/>
      <c r="Y37" s="64"/>
    </row>
    <row r="38" spans="1:26" ht="15.75" thickBot="1" x14ac:dyDescent="0.3">
      <c r="A38" s="128"/>
      <c r="B38" s="24">
        <f>D38+(16/24)</f>
        <v>1.2638888888888888</v>
      </c>
      <c r="C38" s="25">
        <f>D38+(9/24)</f>
        <v>0.97222222222222221</v>
      </c>
      <c r="D38" s="26">
        <f>E37</f>
        <v>0.59722222222222221</v>
      </c>
      <c r="E38" s="26">
        <f>D38+F38/24/60</f>
        <v>0.63194444444444442</v>
      </c>
      <c r="F38" s="27">
        <v>50</v>
      </c>
      <c r="H38" s="49" t="s">
        <v>108</v>
      </c>
      <c r="I38" s="128"/>
      <c r="J38" s="24">
        <f>L37+(16/24)</f>
        <v>1.2986111111111109</v>
      </c>
      <c r="K38" s="25">
        <f>L37+(9/24)</f>
        <v>1.0069444444444442</v>
      </c>
      <c r="L38" s="86">
        <f>M37</f>
        <v>0.64930555555555547</v>
      </c>
      <c r="M38" s="88">
        <f>L38+N38/24/60</f>
        <v>0.70833333333333326</v>
      </c>
      <c r="N38" s="89">
        <v>85</v>
      </c>
      <c r="O38" s="89"/>
      <c r="P38" s="104" t="s">
        <v>250</v>
      </c>
      <c r="Q38" s="128"/>
      <c r="R38" s="64"/>
      <c r="S38" s="64"/>
      <c r="T38" s="64"/>
      <c r="U38" s="64"/>
      <c r="V38" s="64"/>
      <c r="W38" s="64"/>
      <c r="X38" s="64"/>
      <c r="Y38" s="64"/>
    </row>
    <row r="39" spans="1:26" ht="15.75" thickBot="1" x14ac:dyDescent="0.3">
      <c r="A39" s="129"/>
      <c r="B39" s="86">
        <f t="shared" ref="B39" si="56">D39+(16/24)</f>
        <v>1.2986111111111112</v>
      </c>
      <c r="C39" s="87">
        <f t="shared" ref="C39" si="57">D39+(9/24)</f>
        <v>1.0069444444444444</v>
      </c>
      <c r="D39" s="88">
        <f>E38</f>
        <v>0.63194444444444442</v>
      </c>
      <c r="E39" s="88">
        <f t="shared" si="52"/>
        <v>0.70833333333333326</v>
      </c>
      <c r="F39" s="89">
        <v>110</v>
      </c>
      <c r="G39" s="89"/>
      <c r="H39" s="104" t="s">
        <v>147</v>
      </c>
      <c r="I39" s="129"/>
      <c r="J39" s="86">
        <f>L38+(16/24)</f>
        <v>1.3159722222222221</v>
      </c>
      <c r="K39" s="87">
        <f>L38+(9/24)</f>
        <v>1.0243055555555554</v>
      </c>
      <c r="Q39" s="129"/>
      <c r="R39" s="64"/>
      <c r="S39" s="64"/>
      <c r="T39" s="64"/>
      <c r="U39" s="64"/>
      <c r="V39" s="64"/>
      <c r="W39" s="64"/>
      <c r="X39" s="64"/>
      <c r="Y39" s="64"/>
    </row>
    <row r="40" spans="1:26" x14ac:dyDescent="0.25">
      <c r="R40" s="64"/>
      <c r="S40" s="64"/>
      <c r="T40" s="64"/>
      <c r="U40" s="64"/>
      <c r="V40" s="64"/>
      <c r="W40" s="64"/>
      <c r="X40" s="64"/>
      <c r="Y40" s="64"/>
    </row>
    <row r="41" spans="1:26" ht="15.75" thickBot="1" x14ac:dyDescent="0.3"/>
    <row r="42" spans="1:26" ht="15" customHeight="1" x14ac:dyDescent="0.25">
      <c r="A42" s="127" t="s">
        <v>8</v>
      </c>
      <c r="B42" s="44">
        <f>D42+(16/24)</f>
        <v>1</v>
      </c>
      <c r="C42" s="45">
        <f>D42+(9/24)</f>
        <v>0.70833333333333326</v>
      </c>
      <c r="D42" s="46">
        <v>0.33333333333333331</v>
      </c>
      <c r="E42" s="46">
        <f t="shared" ref="E42:E45" si="58">D42+F42/24/60</f>
        <v>0.38541666666666663</v>
      </c>
      <c r="F42" s="16">
        <v>75</v>
      </c>
      <c r="G42" s="16"/>
      <c r="H42" s="90" t="s">
        <v>141</v>
      </c>
      <c r="I42" s="127" t="s">
        <v>8</v>
      </c>
      <c r="J42" s="46">
        <f>L42+(16/24)</f>
        <v>1</v>
      </c>
      <c r="K42" s="45">
        <f>L42+(9/24)</f>
        <v>0.70833333333333326</v>
      </c>
      <c r="L42" s="46">
        <v>0.33333333333333331</v>
      </c>
      <c r="M42" s="46">
        <f t="shared" ref="M42:M43" si="59">L42+N42/24/60</f>
        <v>0.38541666666666663</v>
      </c>
      <c r="N42" s="16">
        <v>75</v>
      </c>
      <c r="O42" s="16"/>
      <c r="P42" s="91" t="s">
        <v>142</v>
      </c>
      <c r="Q42" s="127" t="s">
        <v>8</v>
      </c>
      <c r="R42" s="46">
        <f>T42+(16/24)</f>
        <v>1</v>
      </c>
      <c r="S42" s="45">
        <f>T42+(9/24)</f>
        <v>0.70833333333333326</v>
      </c>
      <c r="T42" s="46">
        <v>0.33333333333333331</v>
      </c>
      <c r="U42" s="46">
        <f t="shared" ref="U42:U43" si="60">T42+V42/24/60</f>
        <v>0.38541666666666663</v>
      </c>
      <c r="V42" s="16">
        <v>75</v>
      </c>
      <c r="W42" s="16"/>
      <c r="X42" s="92" t="s">
        <v>143</v>
      </c>
      <c r="Y42" s="133"/>
      <c r="Z42" s="73"/>
    </row>
    <row r="43" spans="1:26" x14ac:dyDescent="0.25">
      <c r="A43" s="128"/>
      <c r="B43" s="79">
        <f t="shared" ref="B43:B46" si="61">D43+(16/24)</f>
        <v>1.0520833333333333</v>
      </c>
      <c r="C43" s="80">
        <f t="shared" ref="C43:C46" si="62">D43+(9/24)</f>
        <v>0.76041666666666663</v>
      </c>
      <c r="D43" s="102">
        <f>E42</f>
        <v>0.38541666666666663</v>
      </c>
      <c r="E43" s="102">
        <f t="shared" si="58"/>
        <v>0.41666666666666663</v>
      </c>
      <c r="F43" s="103">
        <v>45</v>
      </c>
      <c r="G43" s="103"/>
      <c r="H43" s="32" t="s">
        <v>147</v>
      </c>
      <c r="I43" s="128"/>
      <c r="J43" s="102">
        <f>L43+(16/24)</f>
        <v>1.0520833333333333</v>
      </c>
      <c r="K43" s="80">
        <f>L43+(9/24)</f>
        <v>0.76041666666666663</v>
      </c>
      <c r="L43" s="102">
        <f>M42</f>
        <v>0.38541666666666663</v>
      </c>
      <c r="M43" s="102">
        <f t="shared" si="59"/>
        <v>0.41666666666666663</v>
      </c>
      <c r="N43" s="103">
        <v>45</v>
      </c>
      <c r="O43" s="103"/>
      <c r="P43" s="32" t="s">
        <v>147</v>
      </c>
      <c r="Q43" s="128"/>
      <c r="R43" s="102">
        <f t="shared" ref="R43:R49" si="63">T43+(16/24)</f>
        <v>1.0520833333333333</v>
      </c>
      <c r="S43" s="80">
        <f t="shared" ref="S43:S49" si="64">T43+(9/24)</f>
        <v>0.76041666666666663</v>
      </c>
      <c r="T43" s="102">
        <f>U42</f>
        <v>0.38541666666666663</v>
      </c>
      <c r="U43" s="102">
        <f t="shared" si="60"/>
        <v>0.40624999999999994</v>
      </c>
      <c r="V43" s="103">
        <v>30</v>
      </c>
      <c r="W43" s="103"/>
      <c r="X43" s="32" t="s">
        <v>147</v>
      </c>
      <c r="Y43" s="134"/>
      <c r="Z43" s="73"/>
    </row>
    <row r="44" spans="1:26" ht="25.5" x14ac:dyDescent="0.25">
      <c r="A44" s="128"/>
      <c r="B44" s="24">
        <f t="shared" si="61"/>
        <v>1.0833333333333333</v>
      </c>
      <c r="C44" s="25">
        <f t="shared" si="62"/>
        <v>0.79166666666666663</v>
      </c>
      <c r="D44" s="26">
        <f t="shared" ref="D44:D46" si="65">E43</f>
        <v>0.41666666666666663</v>
      </c>
      <c r="E44" s="26">
        <f t="shared" si="58"/>
        <v>0.42361111111111105</v>
      </c>
      <c r="F44" s="27">
        <v>10</v>
      </c>
      <c r="H44" s="20" t="s">
        <v>231</v>
      </c>
      <c r="I44" s="128"/>
      <c r="J44" s="26">
        <f t="shared" ref="J44" si="66">L44+(16/24)</f>
        <v>1.0833333333333333</v>
      </c>
      <c r="K44" s="25">
        <f t="shared" ref="K44" si="67">L44+(9/24)</f>
        <v>0.79166666666666663</v>
      </c>
      <c r="L44" s="26">
        <f t="shared" ref="L44" si="68">M43</f>
        <v>0.41666666666666663</v>
      </c>
      <c r="M44" s="26">
        <f>L44+N44/24/60</f>
        <v>0.45138888888888884</v>
      </c>
      <c r="N44" s="27">
        <f>O44*25</f>
        <v>50</v>
      </c>
      <c r="O44" s="27">
        <v>2</v>
      </c>
      <c r="P44" s="93" t="s">
        <v>121</v>
      </c>
      <c r="Q44" s="128"/>
      <c r="R44" s="26">
        <f t="shared" si="63"/>
        <v>1.0729166666666665</v>
      </c>
      <c r="S44" s="25">
        <f t="shared" si="64"/>
        <v>0.78125</v>
      </c>
      <c r="T44" s="26">
        <f t="shared" ref="T44:T49" si="69">U43</f>
        <v>0.40624999999999994</v>
      </c>
      <c r="U44" s="26">
        <f>T44+V44/24/60</f>
        <v>0.44791666666666663</v>
      </c>
      <c r="V44" s="27">
        <v>60</v>
      </c>
      <c r="X44" s="94" t="s">
        <v>115</v>
      </c>
      <c r="Y44" s="134"/>
      <c r="Z44" s="73"/>
    </row>
    <row r="45" spans="1:26" ht="15" customHeight="1" x14ac:dyDescent="0.25">
      <c r="A45" s="128"/>
      <c r="B45" s="24">
        <f t="shared" si="61"/>
        <v>1.0902777777777777</v>
      </c>
      <c r="C45" s="25">
        <f t="shared" si="62"/>
        <v>0.79861111111111105</v>
      </c>
      <c r="D45" s="26">
        <f t="shared" si="65"/>
        <v>0.42361111111111105</v>
      </c>
      <c r="E45" s="26">
        <f t="shared" si="58"/>
        <v>0.45138888888888884</v>
      </c>
      <c r="F45" s="27">
        <v>40</v>
      </c>
      <c r="H45" s="20" t="s">
        <v>122</v>
      </c>
      <c r="I45" s="128"/>
      <c r="J45" s="31">
        <f>L45+(16/24)</f>
        <v>1.1180555555555554</v>
      </c>
      <c r="K45" s="101">
        <f>L45+(9/24)</f>
        <v>0.82638888888888884</v>
      </c>
      <c r="L45" s="31">
        <f>M44</f>
        <v>0.45138888888888884</v>
      </c>
      <c r="M45" s="31">
        <f>L45+N45/24/60</f>
        <v>0.47569444444444442</v>
      </c>
      <c r="N45" s="103">
        <v>35</v>
      </c>
      <c r="O45" s="103"/>
      <c r="P45" s="32" t="s">
        <v>147</v>
      </c>
      <c r="Q45" s="128"/>
      <c r="R45" s="102">
        <f t="shared" si="63"/>
        <v>1.1145833333333333</v>
      </c>
      <c r="S45" s="80">
        <f t="shared" si="64"/>
        <v>0.82291666666666663</v>
      </c>
      <c r="T45" s="102">
        <f t="shared" si="69"/>
        <v>0.44791666666666663</v>
      </c>
      <c r="U45" s="102">
        <f>T45+V45/24/60</f>
        <v>0.46874999999999994</v>
      </c>
      <c r="V45" s="103">
        <v>30</v>
      </c>
      <c r="W45" s="103"/>
      <c r="X45" s="32" t="s">
        <v>147</v>
      </c>
      <c r="Y45" s="134"/>
      <c r="Z45" s="73"/>
    </row>
    <row r="46" spans="1:26" ht="25.5" x14ac:dyDescent="0.25">
      <c r="A46" s="128"/>
      <c r="B46" s="100">
        <f t="shared" si="61"/>
        <v>1.1180555555555554</v>
      </c>
      <c r="C46" s="101">
        <f t="shared" si="62"/>
        <v>0.82638888888888884</v>
      </c>
      <c r="D46" s="102">
        <f t="shared" si="65"/>
        <v>0.45138888888888884</v>
      </c>
      <c r="E46" s="102">
        <f t="shared" ref="E46:E53" si="70">D46+F46/24/60</f>
        <v>0.48263888888888884</v>
      </c>
      <c r="F46" s="103">
        <v>45</v>
      </c>
      <c r="G46" s="103"/>
      <c r="H46" s="32" t="s">
        <v>147</v>
      </c>
      <c r="I46" s="128"/>
      <c r="J46" s="26">
        <f t="shared" ref="J46" si="71">L46+(16/24)</f>
        <v>1.1423611111111112</v>
      </c>
      <c r="K46" s="25">
        <f t="shared" ref="K46:K53" si="72">L46+(9/24)</f>
        <v>0.85069444444444442</v>
      </c>
      <c r="L46" s="26">
        <f t="shared" ref="L46:L53" si="73">M45</f>
        <v>0.47569444444444442</v>
      </c>
      <c r="M46" s="26">
        <f t="shared" ref="M46:M53" si="74">L46+N46/24/60</f>
        <v>0.48263888888888884</v>
      </c>
      <c r="N46" s="27">
        <v>10</v>
      </c>
      <c r="P46" s="93" t="s">
        <v>232</v>
      </c>
      <c r="Q46" s="128"/>
      <c r="R46" s="26">
        <f t="shared" si="63"/>
        <v>1.1354166666666665</v>
      </c>
      <c r="S46" s="25">
        <f t="shared" si="64"/>
        <v>0.84375</v>
      </c>
      <c r="T46" s="26">
        <f t="shared" si="69"/>
        <v>0.46874999999999994</v>
      </c>
      <c r="U46" s="26">
        <f>T46+V46/24/60</f>
        <v>0.51041666666666663</v>
      </c>
      <c r="V46" s="27">
        <v>60</v>
      </c>
      <c r="X46" s="94" t="s">
        <v>137</v>
      </c>
      <c r="Y46" s="134"/>
      <c r="Z46" s="73"/>
    </row>
    <row r="47" spans="1:26" x14ac:dyDescent="0.25">
      <c r="A47" s="128"/>
      <c r="B47" s="24" t="e">
        <f>#REF!+(16/24)</f>
        <v>#REF!</v>
      </c>
      <c r="C47" s="25" t="e">
        <f>#REF!+(9/24)</f>
        <v>#REF!</v>
      </c>
      <c r="D47" s="26">
        <f t="shared" ref="D47:D53" si="75">E46</f>
        <v>0.48263888888888884</v>
      </c>
      <c r="E47" s="26">
        <f t="shared" si="70"/>
        <v>0.51041666666666663</v>
      </c>
      <c r="F47" s="27">
        <v>40</v>
      </c>
      <c r="H47" s="20" t="s">
        <v>124</v>
      </c>
      <c r="I47" s="128"/>
      <c r="J47" s="26">
        <f>L47+(16/24)</f>
        <v>1.1493055555555554</v>
      </c>
      <c r="K47" s="25">
        <f t="shared" si="72"/>
        <v>0.85763888888888884</v>
      </c>
      <c r="L47" s="26">
        <f t="shared" si="73"/>
        <v>0.48263888888888884</v>
      </c>
      <c r="M47" s="26">
        <f t="shared" si="74"/>
        <v>0.51041666666666663</v>
      </c>
      <c r="N47" s="27">
        <v>40</v>
      </c>
      <c r="P47" s="93" t="s">
        <v>123</v>
      </c>
      <c r="Q47" s="128"/>
      <c r="R47" s="102">
        <f t="shared" si="63"/>
        <v>1.1770833333333333</v>
      </c>
      <c r="S47" s="80">
        <f t="shared" si="64"/>
        <v>0.88541666666666663</v>
      </c>
      <c r="T47" s="102">
        <f t="shared" si="69"/>
        <v>0.51041666666666663</v>
      </c>
      <c r="U47" s="102">
        <f>T47+V47/24/60</f>
        <v>0.55208333333333326</v>
      </c>
      <c r="V47" s="103">
        <v>60</v>
      </c>
      <c r="W47" s="32"/>
      <c r="X47" s="32" t="s">
        <v>146</v>
      </c>
      <c r="Y47" s="134"/>
    </row>
    <row r="48" spans="1:26" x14ac:dyDescent="0.25">
      <c r="A48" s="128"/>
      <c r="B48" s="24">
        <f t="shared" ref="B48:B53" si="76">D47+(16/24)</f>
        <v>1.1493055555555554</v>
      </c>
      <c r="C48" s="25">
        <f t="shared" ref="C48:C53" si="77">D47+(9/24)</f>
        <v>0.85763888888888884</v>
      </c>
      <c r="D48" s="102">
        <f t="shared" si="75"/>
        <v>0.51041666666666663</v>
      </c>
      <c r="E48" s="102">
        <f t="shared" si="70"/>
        <v>0.55208333333333326</v>
      </c>
      <c r="F48" s="103">
        <v>60</v>
      </c>
      <c r="G48" s="103"/>
      <c r="H48" s="32" t="s">
        <v>146</v>
      </c>
      <c r="I48" s="128"/>
      <c r="J48" s="31">
        <f t="shared" ref="J48:J53" si="78">L48+(16/24)</f>
        <v>1.1770833333333333</v>
      </c>
      <c r="K48" s="101">
        <f t="shared" si="72"/>
        <v>0.88541666666666663</v>
      </c>
      <c r="L48" s="31">
        <f t="shared" si="73"/>
        <v>0.51041666666666663</v>
      </c>
      <c r="M48" s="31">
        <f t="shared" si="74"/>
        <v>0.55208333333333326</v>
      </c>
      <c r="N48" s="103">
        <v>60</v>
      </c>
      <c r="O48" s="103"/>
      <c r="P48" s="32" t="s">
        <v>146</v>
      </c>
      <c r="Q48" s="128"/>
      <c r="R48" s="26">
        <f t="shared" si="63"/>
        <v>1.21875</v>
      </c>
      <c r="S48" s="25">
        <f t="shared" si="64"/>
        <v>0.92708333333333326</v>
      </c>
      <c r="T48" s="26">
        <f t="shared" si="69"/>
        <v>0.55208333333333326</v>
      </c>
      <c r="U48" s="26">
        <f>T48+V48/24/60</f>
        <v>0.57986111111111105</v>
      </c>
      <c r="V48" s="27">
        <v>40</v>
      </c>
      <c r="X48" s="53" t="s">
        <v>93</v>
      </c>
      <c r="Y48" s="134"/>
      <c r="Z48" s="73"/>
    </row>
    <row r="49" spans="1:26" x14ac:dyDescent="0.25">
      <c r="A49" s="128"/>
      <c r="B49" s="100">
        <f t="shared" si="76"/>
        <v>1.1770833333333333</v>
      </c>
      <c r="C49" s="101">
        <f t="shared" si="77"/>
        <v>0.88541666666666663</v>
      </c>
      <c r="D49" s="26">
        <f t="shared" si="75"/>
        <v>0.55208333333333326</v>
      </c>
      <c r="E49" s="26">
        <f t="shared" si="70"/>
        <v>0.57986111111111105</v>
      </c>
      <c r="F49" s="27">
        <v>40</v>
      </c>
      <c r="H49" s="20" t="s">
        <v>126</v>
      </c>
      <c r="I49" s="128"/>
      <c r="J49" s="26">
        <f t="shared" si="78"/>
        <v>1.21875</v>
      </c>
      <c r="K49" s="25">
        <f t="shared" si="72"/>
        <v>0.92708333333333326</v>
      </c>
      <c r="L49" s="26">
        <f t="shared" si="73"/>
        <v>0.55208333333333326</v>
      </c>
      <c r="M49" s="26">
        <f t="shared" si="74"/>
        <v>0.57986111111111105</v>
      </c>
      <c r="N49" s="27">
        <v>40</v>
      </c>
      <c r="P49" s="93" t="s">
        <v>125</v>
      </c>
      <c r="Q49" s="128"/>
      <c r="R49" s="102">
        <f t="shared" si="63"/>
        <v>1.2465277777777777</v>
      </c>
      <c r="S49" s="80">
        <f t="shared" si="64"/>
        <v>0.95486111111111105</v>
      </c>
      <c r="T49" s="102">
        <f t="shared" si="69"/>
        <v>0.57986111111111105</v>
      </c>
      <c r="U49" s="102">
        <f t="shared" ref="U49" si="79">T49+V49/24/60</f>
        <v>0.59027777777777768</v>
      </c>
      <c r="V49" s="103">
        <v>15</v>
      </c>
      <c r="W49" s="103"/>
      <c r="X49" s="32" t="s">
        <v>6</v>
      </c>
      <c r="Y49" s="134"/>
      <c r="Z49" s="73"/>
    </row>
    <row r="50" spans="1:26" x14ac:dyDescent="0.25">
      <c r="A50" s="128"/>
      <c r="B50" s="24">
        <f t="shared" si="76"/>
        <v>1.21875</v>
      </c>
      <c r="C50" s="25">
        <f t="shared" si="77"/>
        <v>0.92708333333333326</v>
      </c>
      <c r="D50" s="102">
        <f t="shared" si="75"/>
        <v>0.57986111111111105</v>
      </c>
      <c r="E50" s="102">
        <f t="shared" si="70"/>
        <v>0.59374999999999989</v>
      </c>
      <c r="F50" s="103">
        <v>20</v>
      </c>
      <c r="G50" s="103"/>
      <c r="H50" s="32" t="s">
        <v>6</v>
      </c>
      <c r="I50" s="128"/>
      <c r="J50" s="31">
        <f t="shared" si="78"/>
        <v>1.2465277777777777</v>
      </c>
      <c r="K50" s="101">
        <f t="shared" si="72"/>
        <v>0.95486111111111105</v>
      </c>
      <c r="L50" s="31">
        <f t="shared" si="73"/>
        <v>0.57986111111111105</v>
      </c>
      <c r="M50" s="31">
        <f t="shared" si="74"/>
        <v>0.59027777777777768</v>
      </c>
      <c r="N50" s="103">
        <v>15</v>
      </c>
      <c r="O50" s="103"/>
      <c r="P50" s="32" t="s">
        <v>6</v>
      </c>
      <c r="Q50" s="128"/>
      <c r="R50" s="26">
        <f>T50+(16/24)</f>
        <v>1.2569444444444442</v>
      </c>
      <c r="S50" s="25">
        <f>T50+(9/24)</f>
        <v>0.96527777777777768</v>
      </c>
      <c r="T50" s="26">
        <f>U49</f>
        <v>0.59027777777777768</v>
      </c>
      <c r="U50" s="26">
        <f>T50+V50/24/60</f>
        <v>0.62499999999999989</v>
      </c>
      <c r="V50" s="27">
        <v>50</v>
      </c>
      <c r="W50" s="27">
        <v>2</v>
      </c>
      <c r="X50" s="53" t="s">
        <v>127</v>
      </c>
      <c r="Y50" s="134"/>
      <c r="Z50" s="73"/>
    </row>
    <row r="51" spans="1:26" ht="25.5" x14ac:dyDescent="0.25">
      <c r="A51" s="128"/>
      <c r="B51" s="100">
        <f t="shared" si="76"/>
        <v>1.2465277777777777</v>
      </c>
      <c r="C51" s="101">
        <f t="shared" si="77"/>
        <v>0.95486111111111105</v>
      </c>
      <c r="D51" s="26">
        <f t="shared" si="75"/>
        <v>0.59374999999999989</v>
      </c>
      <c r="E51" s="26">
        <f t="shared" si="70"/>
        <v>0.63888888888888873</v>
      </c>
      <c r="F51" s="27">
        <v>65</v>
      </c>
      <c r="G51" s="27">
        <v>1</v>
      </c>
      <c r="H51" s="99" t="s">
        <v>129</v>
      </c>
      <c r="I51" s="128"/>
      <c r="J51" s="26">
        <f t="shared" si="78"/>
        <v>1.2569444444444442</v>
      </c>
      <c r="K51" s="25">
        <f t="shared" si="72"/>
        <v>0.96527777777777768</v>
      </c>
      <c r="L51" s="26">
        <f t="shared" si="73"/>
        <v>0.59027777777777768</v>
      </c>
      <c r="M51" s="26">
        <f t="shared" si="74"/>
        <v>0.62499999999999989</v>
      </c>
      <c r="N51" s="27">
        <v>50</v>
      </c>
      <c r="P51" s="57" t="s">
        <v>128</v>
      </c>
      <c r="Q51" s="128"/>
      <c r="R51" s="102">
        <f t="shared" ref="R51" si="80">T51+(16/24)</f>
        <v>1.2916666666666665</v>
      </c>
      <c r="S51" s="80">
        <f t="shared" ref="S51" si="81">T51+(9/24)</f>
        <v>0.99999999999999989</v>
      </c>
      <c r="T51" s="102">
        <f>U50</f>
        <v>0.62499999999999989</v>
      </c>
      <c r="U51" s="102">
        <f>T51+V51/24/60</f>
        <v>0.63541666666666652</v>
      </c>
      <c r="V51" s="103">
        <v>15</v>
      </c>
      <c r="W51" s="103"/>
      <c r="X51" s="32" t="s">
        <v>254</v>
      </c>
      <c r="Y51" s="134"/>
    </row>
    <row r="52" spans="1:26" ht="15.75" thickBot="1" x14ac:dyDescent="0.3">
      <c r="A52" s="128"/>
      <c r="B52" s="24">
        <f t="shared" si="76"/>
        <v>1.2604166666666665</v>
      </c>
      <c r="C52" s="25">
        <f t="shared" si="77"/>
        <v>0.96874999999999989</v>
      </c>
      <c r="D52" s="31">
        <f t="shared" si="75"/>
        <v>0.63888888888888873</v>
      </c>
      <c r="E52" s="31">
        <f t="shared" si="70"/>
        <v>0.70833333333333315</v>
      </c>
      <c r="F52" s="103">
        <v>100</v>
      </c>
      <c r="G52" s="103"/>
      <c r="H52" s="32" t="s">
        <v>253</v>
      </c>
      <c r="I52" s="128"/>
      <c r="J52" s="31">
        <f t="shared" si="78"/>
        <v>1.2916666666666665</v>
      </c>
      <c r="K52" s="101">
        <f t="shared" si="72"/>
        <v>0.99999999999999989</v>
      </c>
      <c r="L52" s="31">
        <f t="shared" si="73"/>
        <v>0.62499999999999989</v>
      </c>
      <c r="M52" s="31">
        <f t="shared" si="74"/>
        <v>0.63541666666666652</v>
      </c>
      <c r="N52" s="103">
        <v>15</v>
      </c>
      <c r="O52" s="103"/>
      <c r="P52" s="32" t="s">
        <v>6</v>
      </c>
      <c r="Q52" s="128"/>
      <c r="R52" s="36">
        <f>T52+(16/24)</f>
        <v>1.302083333333333</v>
      </c>
      <c r="S52" s="37">
        <f>T52+(9/24)</f>
        <v>1.0104166666666665</v>
      </c>
      <c r="T52" s="38">
        <f>U51</f>
        <v>0.63541666666666652</v>
      </c>
      <c r="U52" s="38">
        <f>T52+V52/24/60</f>
        <v>0.67708333333333315</v>
      </c>
      <c r="V52" s="39">
        <v>60</v>
      </c>
      <c r="W52" s="39"/>
      <c r="X52" s="53" t="s">
        <v>140</v>
      </c>
      <c r="Y52" s="135"/>
      <c r="Z52" s="73"/>
    </row>
    <row r="53" spans="1:26" ht="15.75" thickBot="1" x14ac:dyDescent="0.3">
      <c r="A53" s="129"/>
      <c r="B53" s="100">
        <f t="shared" si="76"/>
        <v>1.3055555555555554</v>
      </c>
      <c r="C53" s="101">
        <f t="shared" si="77"/>
        <v>1.0138888888888888</v>
      </c>
      <c r="D53" s="65">
        <f t="shared" si="75"/>
        <v>0.70833333333333315</v>
      </c>
      <c r="E53" s="67">
        <f t="shared" si="70"/>
        <v>0.79166666666666652</v>
      </c>
      <c r="F53" s="68">
        <v>120</v>
      </c>
      <c r="G53" s="68"/>
      <c r="H53" s="19" t="s">
        <v>131</v>
      </c>
      <c r="I53" s="129"/>
      <c r="J53" s="36">
        <f t="shared" si="78"/>
        <v>1.302083333333333</v>
      </c>
      <c r="K53" s="37">
        <f t="shared" si="72"/>
        <v>1.0104166666666665</v>
      </c>
      <c r="L53" s="38">
        <f t="shared" si="73"/>
        <v>0.63541666666666652</v>
      </c>
      <c r="M53" s="38">
        <f t="shared" si="74"/>
        <v>0.67013888888888873</v>
      </c>
      <c r="N53" s="39">
        <v>50</v>
      </c>
      <c r="O53" s="39"/>
      <c r="P53" s="95" t="s">
        <v>130</v>
      </c>
      <c r="Q53" s="129"/>
    </row>
    <row r="55" spans="1:26" ht="15.75" thickBot="1" x14ac:dyDescent="0.3"/>
    <row r="56" spans="1:26" ht="15" customHeight="1" x14ac:dyDescent="0.25">
      <c r="A56" s="127" t="s">
        <v>9</v>
      </c>
      <c r="B56" s="44">
        <f>D56+(16/24)</f>
        <v>1</v>
      </c>
      <c r="C56" s="45">
        <f>D56+(9/24)</f>
        <v>0.70833333333333326</v>
      </c>
      <c r="D56" s="46">
        <v>0.33333333333333331</v>
      </c>
      <c r="E56" s="46">
        <f t="shared" ref="E56:E63" si="82">D56+F56/24/60</f>
        <v>0.38541666666666663</v>
      </c>
      <c r="F56" s="16">
        <v>75</v>
      </c>
      <c r="G56" s="16"/>
      <c r="H56" s="96" t="s">
        <v>144</v>
      </c>
      <c r="I56" s="127" t="s">
        <v>9</v>
      </c>
      <c r="J56" s="46">
        <f>L56+(16/24)</f>
        <v>1</v>
      </c>
      <c r="K56" s="45">
        <f>L56+(9/24)</f>
        <v>0.70833333333333326</v>
      </c>
      <c r="L56" s="46">
        <v>0.33333333333333331</v>
      </c>
      <c r="M56" s="46">
        <f t="shared" ref="M56" si="83">L56+N56/24/60</f>
        <v>0.38541666666666663</v>
      </c>
      <c r="N56" s="16">
        <v>75</v>
      </c>
      <c r="O56" s="16"/>
      <c r="P56" s="97" t="s">
        <v>145</v>
      </c>
      <c r="Q56" s="127" t="s">
        <v>9</v>
      </c>
      <c r="R56" s="46">
        <f>T56+(16/24)</f>
        <v>1</v>
      </c>
      <c r="S56" s="45">
        <f>T56+(9/24)</f>
        <v>0.70833333333333326</v>
      </c>
      <c r="T56" s="46">
        <v>0.33333333333333331</v>
      </c>
      <c r="U56" s="46">
        <f t="shared" ref="U56" si="84">T56+V56/24/60</f>
        <v>0.38541666666666663</v>
      </c>
      <c r="V56" s="16">
        <v>75</v>
      </c>
      <c r="W56" s="16"/>
      <c r="X56" s="92" t="s">
        <v>143</v>
      </c>
      <c r="Y56" s="133"/>
      <c r="Z56" s="73"/>
    </row>
    <row r="57" spans="1:26" x14ac:dyDescent="0.25">
      <c r="A57" s="128"/>
      <c r="B57" s="79">
        <f t="shared" ref="B57:B60" si="85">D57+(16/24)</f>
        <v>1.0520833333333333</v>
      </c>
      <c r="C57" s="80">
        <f t="shared" ref="C57:C60" si="86">D57+(9/24)</f>
        <v>0.76041666666666663</v>
      </c>
      <c r="D57" s="102">
        <f t="shared" ref="D57:D63" si="87">E56</f>
        <v>0.38541666666666663</v>
      </c>
      <c r="E57" s="102">
        <f t="shared" si="82"/>
        <v>0.39583333333333331</v>
      </c>
      <c r="F57" s="103">
        <v>15</v>
      </c>
      <c r="G57" s="103"/>
      <c r="H57" s="32" t="s">
        <v>6</v>
      </c>
      <c r="I57" s="128"/>
      <c r="J57" s="79">
        <f t="shared" ref="J57:J58" si="88">L57+(16/24)</f>
        <v>1.0520833333333333</v>
      </c>
      <c r="K57" s="80">
        <f t="shared" ref="K57:K58" si="89">L57+(9/24)</f>
        <v>0.76041666666666663</v>
      </c>
      <c r="L57" s="102">
        <f>M56</f>
        <v>0.38541666666666663</v>
      </c>
      <c r="M57" s="102">
        <f>L57+N57/24/60</f>
        <v>0.40624999999999994</v>
      </c>
      <c r="N57" s="103">
        <v>30</v>
      </c>
      <c r="O57" s="103"/>
      <c r="P57" s="32" t="s">
        <v>6</v>
      </c>
      <c r="Q57" s="128"/>
      <c r="R57" s="122">
        <f>T57+(16/24)</f>
        <v>1.0520833333333333</v>
      </c>
      <c r="S57" s="80">
        <f>T57+(9/24)</f>
        <v>0.76041666666666663</v>
      </c>
      <c r="T57" s="102">
        <f>E56</f>
        <v>0.38541666666666663</v>
      </c>
      <c r="U57" s="102">
        <f>T57+V57/24/60</f>
        <v>0.40624999999999994</v>
      </c>
      <c r="V57" s="103">
        <v>30</v>
      </c>
      <c r="W57" s="103"/>
      <c r="X57" s="32" t="s">
        <v>6</v>
      </c>
      <c r="Y57" s="134"/>
    </row>
    <row r="58" spans="1:26" ht="25.5" x14ac:dyDescent="0.25">
      <c r="A58" s="128"/>
      <c r="B58" s="24">
        <f t="shared" si="85"/>
        <v>1.0625</v>
      </c>
      <c r="C58" s="25">
        <f t="shared" si="86"/>
        <v>0.77083333333333326</v>
      </c>
      <c r="D58" s="26">
        <f t="shared" si="87"/>
        <v>0.39583333333333331</v>
      </c>
      <c r="E58" s="26">
        <f t="shared" si="82"/>
        <v>0.44791666666666663</v>
      </c>
      <c r="F58" s="27">
        <v>75</v>
      </c>
      <c r="H58" s="51" t="s">
        <v>132</v>
      </c>
      <c r="I58" s="128"/>
      <c r="J58" s="24">
        <f t="shared" si="88"/>
        <v>1.0729166666666665</v>
      </c>
      <c r="K58" s="25">
        <f t="shared" si="89"/>
        <v>0.78125</v>
      </c>
      <c r="L58" s="26">
        <f>M57</f>
        <v>0.40624999999999994</v>
      </c>
      <c r="M58" s="26">
        <f>L58+N58/24/60</f>
        <v>0.44097222222222215</v>
      </c>
      <c r="N58" s="27">
        <v>50</v>
      </c>
      <c r="P58" s="57" t="s">
        <v>55</v>
      </c>
      <c r="Q58" s="128"/>
      <c r="R58" s="123">
        <f t="shared" ref="R58" si="90">T58+(16/24)</f>
        <v>1.0729166666666665</v>
      </c>
      <c r="S58" s="25">
        <f t="shared" ref="S58" si="91">T58+(9/24)</f>
        <v>0.78125</v>
      </c>
      <c r="T58" s="26">
        <f>U57</f>
        <v>0.40624999999999994</v>
      </c>
      <c r="U58" s="26">
        <f>T58+V58/24/60</f>
        <v>0.44791666666666663</v>
      </c>
      <c r="V58" s="27">
        <v>60</v>
      </c>
      <c r="X58" s="94" t="s">
        <v>240</v>
      </c>
      <c r="Y58" s="134"/>
    </row>
    <row r="59" spans="1:26" x14ac:dyDescent="0.25">
      <c r="A59" s="128"/>
      <c r="B59" s="79">
        <f t="shared" si="85"/>
        <v>1.1145833333333333</v>
      </c>
      <c r="C59" s="80">
        <f t="shared" si="86"/>
        <v>0.82291666666666663</v>
      </c>
      <c r="D59" s="102">
        <f t="shared" si="87"/>
        <v>0.44791666666666663</v>
      </c>
      <c r="E59" s="102">
        <f>D59+F59/24/60</f>
        <v>0.45833333333333331</v>
      </c>
      <c r="F59" s="103">
        <v>15</v>
      </c>
      <c r="G59" s="103"/>
      <c r="H59" s="32" t="s">
        <v>6</v>
      </c>
      <c r="I59" s="128"/>
      <c r="J59" s="79">
        <f t="shared" ref="J59" si="92">L59+(16/24)</f>
        <v>1.1076388888888888</v>
      </c>
      <c r="K59" s="80">
        <f t="shared" ref="K59" si="93">L59+(9/24)</f>
        <v>0.8159722222222221</v>
      </c>
      <c r="L59" s="102">
        <f>M58</f>
        <v>0.44097222222222215</v>
      </c>
      <c r="M59" s="102">
        <f>L59+N59/24/60</f>
        <v>0.45486111111111105</v>
      </c>
      <c r="N59" s="103">
        <v>20</v>
      </c>
      <c r="O59" s="103"/>
      <c r="P59" s="32" t="s">
        <v>6</v>
      </c>
      <c r="Q59" s="128"/>
      <c r="R59" s="122">
        <f>T59+(16/24)</f>
        <v>1.1145833333333333</v>
      </c>
      <c r="S59" s="80">
        <f>T59+(9/24)</f>
        <v>0.82291666666666663</v>
      </c>
      <c r="T59" s="102">
        <f>U58</f>
        <v>0.44791666666666663</v>
      </c>
      <c r="U59" s="102">
        <f>T59+V59/24/60</f>
        <v>0.46874999999999994</v>
      </c>
      <c r="V59" s="103">
        <v>30</v>
      </c>
      <c r="W59" s="103"/>
      <c r="X59" s="32" t="s">
        <v>6</v>
      </c>
      <c r="Y59" s="134"/>
    </row>
    <row r="60" spans="1:26" ht="25.5" x14ac:dyDescent="0.25">
      <c r="A60" s="128"/>
      <c r="B60" s="24">
        <f t="shared" si="85"/>
        <v>1.125</v>
      </c>
      <c r="C60" s="25">
        <f t="shared" si="86"/>
        <v>0.83333333333333326</v>
      </c>
      <c r="D60" s="26">
        <f t="shared" si="87"/>
        <v>0.45833333333333331</v>
      </c>
      <c r="E60" s="26">
        <f t="shared" si="82"/>
        <v>0.49305555555555552</v>
      </c>
      <c r="F60" s="27">
        <v>50</v>
      </c>
      <c r="H60" s="51" t="s">
        <v>133</v>
      </c>
      <c r="I60" s="128"/>
      <c r="J60" s="24">
        <f t="shared" ref="J60:J61" si="94">L60+(16/24)</f>
        <v>1.1215277777777777</v>
      </c>
      <c r="K60" s="25">
        <f t="shared" ref="K60:K61" si="95">L60+(9/24)</f>
        <v>0.82986111111111105</v>
      </c>
      <c r="L60" s="24">
        <f>M59</f>
        <v>0.45486111111111105</v>
      </c>
      <c r="M60" s="26">
        <f>L60+N60/24/60</f>
        <v>0.48958333333333326</v>
      </c>
      <c r="N60" s="27">
        <f>O60*25</f>
        <v>50</v>
      </c>
      <c r="O60" s="27">
        <v>2</v>
      </c>
      <c r="P60" s="57" t="s">
        <v>134</v>
      </c>
      <c r="Q60" s="128"/>
      <c r="R60" s="123">
        <f t="shared" ref="R60" si="96">T60+(16/24)</f>
        <v>1.1354166666666665</v>
      </c>
      <c r="S60" s="25">
        <f t="shared" ref="S60" si="97">T60+(9/24)</f>
        <v>0.84375</v>
      </c>
      <c r="T60" s="26">
        <f>U59</f>
        <v>0.46874999999999994</v>
      </c>
      <c r="U60" s="26">
        <f>T60+V60/24/60</f>
        <v>0.51041666666666663</v>
      </c>
      <c r="V60" s="27">
        <v>60</v>
      </c>
      <c r="X60" s="94" t="s">
        <v>239</v>
      </c>
      <c r="Y60" s="134"/>
    </row>
    <row r="61" spans="1:26" ht="15.75" customHeight="1" thickBot="1" x14ac:dyDescent="0.3">
      <c r="A61" s="128"/>
      <c r="B61" s="100">
        <f>D62+(16/24)</f>
        <v>1.1701388888888888</v>
      </c>
      <c r="C61" s="101">
        <f>D62+(9/24)</f>
        <v>0.87847222222222221</v>
      </c>
      <c r="D61" s="102">
        <f t="shared" si="87"/>
        <v>0.49305555555555552</v>
      </c>
      <c r="E61" s="102">
        <f>D61+F61/24/60</f>
        <v>0.50347222222222221</v>
      </c>
      <c r="F61" s="103">
        <v>15</v>
      </c>
      <c r="G61" s="103"/>
      <c r="H61" s="32" t="s">
        <v>6</v>
      </c>
      <c r="I61" s="128"/>
      <c r="J61" s="79">
        <f t="shared" si="94"/>
        <v>1.15625</v>
      </c>
      <c r="K61" s="80">
        <f t="shared" si="95"/>
        <v>0.86458333333333326</v>
      </c>
      <c r="L61" s="120">
        <f t="shared" ref="L61" si="98">M60</f>
        <v>0.48958333333333326</v>
      </c>
      <c r="M61" s="120">
        <f>L61+N61/24/60</f>
        <v>0.49999999999999994</v>
      </c>
      <c r="N61" s="121">
        <v>15</v>
      </c>
      <c r="O61" s="121"/>
      <c r="P61" s="32" t="s">
        <v>252</v>
      </c>
      <c r="Q61" s="128"/>
      <c r="R61" s="38">
        <f>T61+(16/24)</f>
        <v>1.1770833333333333</v>
      </c>
      <c r="S61" s="37">
        <f>T61+(9/24)</f>
        <v>0.88541666666666663</v>
      </c>
      <c r="T61" s="38">
        <f>U60</f>
        <v>0.51041666666666663</v>
      </c>
      <c r="U61" s="38">
        <f>T61+V61/24/60</f>
        <v>0.51736111111111105</v>
      </c>
      <c r="V61" s="39">
        <v>10</v>
      </c>
      <c r="W61" s="39"/>
      <c r="X61" s="98" t="s">
        <v>135</v>
      </c>
      <c r="Y61" s="135"/>
    </row>
    <row r="62" spans="1:26" ht="15.75" customHeight="1" thickBot="1" x14ac:dyDescent="0.3">
      <c r="A62" s="128"/>
      <c r="B62" s="24">
        <f>D61+(16/24)</f>
        <v>1.1597222222222221</v>
      </c>
      <c r="C62" s="25">
        <f>D61+(9/24)</f>
        <v>0.86805555555555558</v>
      </c>
      <c r="D62" s="26">
        <f t="shared" si="87"/>
        <v>0.50347222222222221</v>
      </c>
      <c r="E62" s="26">
        <f t="shared" ref="E62" si="99">D62+F62/24/60</f>
        <v>0.53819444444444442</v>
      </c>
      <c r="F62" s="27">
        <v>50</v>
      </c>
      <c r="H62" s="51" t="s">
        <v>136</v>
      </c>
      <c r="I62" s="128"/>
      <c r="J62" s="36">
        <f>L62+(16/24)</f>
        <v>1.1666666666666665</v>
      </c>
      <c r="K62" s="37">
        <f>L62+(9/24)</f>
        <v>0.875</v>
      </c>
      <c r="L62" s="38">
        <f>M61</f>
        <v>0.49999999999999994</v>
      </c>
      <c r="M62" s="38">
        <f t="shared" ref="M62" si="100">L62+N62/24/60</f>
        <v>0.50694444444444442</v>
      </c>
      <c r="N62" s="39">
        <v>10</v>
      </c>
      <c r="O62" s="39"/>
      <c r="P62" s="98" t="s">
        <v>57</v>
      </c>
      <c r="Q62" s="128"/>
      <c r="X62" s="27"/>
      <c r="Y62" s="27"/>
    </row>
    <row r="63" spans="1:26" ht="15.75" thickBot="1" x14ac:dyDescent="0.3">
      <c r="A63" s="129"/>
      <c r="B63" s="36">
        <f>D63+(16/24)</f>
        <v>1.2048611111111112</v>
      </c>
      <c r="C63" s="37">
        <f>D63+(9/24)</f>
        <v>0.91319444444444442</v>
      </c>
      <c r="D63" s="38">
        <f t="shared" si="87"/>
        <v>0.53819444444444442</v>
      </c>
      <c r="E63" s="38">
        <f t="shared" si="82"/>
        <v>0.54513888888888884</v>
      </c>
      <c r="F63" s="39">
        <v>10</v>
      </c>
      <c r="G63" s="39"/>
      <c r="H63" s="98" t="s">
        <v>56</v>
      </c>
      <c r="I63" s="129"/>
      <c r="J63" s="23"/>
      <c r="K63" s="23"/>
      <c r="L63" s="23"/>
      <c r="M63" s="23"/>
      <c r="O63" s="23"/>
      <c r="Q63" s="129"/>
      <c r="Y63" s="27"/>
    </row>
  </sheetData>
  <mergeCells count="26">
    <mergeCell ref="Y2:Y8"/>
    <mergeCell ref="Y56:Y61"/>
    <mergeCell ref="A56:A63"/>
    <mergeCell ref="I56:I63"/>
    <mergeCell ref="A11:A23"/>
    <mergeCell ref="A26:A39"/>
    <mergeCell ref="Y28:Y36"/>
    <mergeCell ref="A42:A53"/>
    <mergeCell ref="I42:I53"/>
    <mergeCell ref="Y42:Y52"/>
    <mergeCell ref="I11:I23"/>
    <mergeCell ref="I26:I39"/>
    <mergeCell ref="G21:G22"/>
    <mergeCell ref="H21:H22"/>
    <mergeCell ref="B21:B22"/>
    <mergeCell ref="C21:C22"/>
    <mergeCell ref="Q42:Q53"/>
    <mergeCell ref="Q56:Q63"/>
    <mergeCell ref="A2:A8"/>
    <mergeCell ref="I2:I8"/>
    <mergeCell ref="Q2:Q8"/>
    <mergeCell ref="D21:D22"/>
    <mergeCell ref="E21:E22"/>
    <mergeCell ref="F21:F22"/>
    <mergeCell ref="Q11:Q23"/>
    <mergeCell ref="Q26:Q39"/>
  </mergeCells>
  <pageMargins left="0.25" right="0.25" top="0.25" bottom="0.25" header="0" footer="0"/>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3FFA-F979-46E9-9CA8-E369999DFCFC}">
  <dimension ref="A1:Z122"/>
  <sheetViews>
    <sheetView zoomScale="120" zoomScaleNormal="120" workbookViewId="0">
      <pane ySplit="2" topLeftCell="A72" activePane="bottomLeft" state="frozen"/>
      <selection pane="bottomLeft" activeCell="AA36" sqref="AA36"/>
    </sheetView>
  </sheetViews>
  <sheetFormatPr defaultRowHeight="15" x14ac:dyDescent="0.25"/>
  <cols>
    <col min="1" max="1" width="9.42578125" bestFit="1" customWidth="1"/>
    <col min="2" max="2" width="2.5703125" style="1" customWidth="1"/>
    <col min="3" max="3" width="9.42578125" bestFit="1" customWidth="1"/>
    <col min="4" max="4" width="6.5703125" style="1" customWidth="1"/>
    <col min="5" max="5" width="10" style="11" customWidth="1"/>
    <col min="6" max="6" width="30.5703125" style="11" customWidth="1"/>
    <col min="7" max="7" width="17.85546875" style="11" customWidth="1"/>
    <col min="8" max="8" width="2.5703125" customWidth="1"/>
    <col min="9" max="9" width="9.42578125" bestFit="1" customWidth="1"/>
    <col min="10" max="10" width="2.5703125" style="1" customWidth="1"/>
    <col min="11" max="11" width="9.42578125" bestFit="1" customWidth="1"/>
    <col min="12" max="12" width="6.5703125" style="1" customWidth="1"/>
    <col min="13" max="13" width="10" style="11" customWidth="1"/>
    <col min="14" max="14" width="30.5703125" style="11" customWidth="1"/>
    <col min="15" max="15" width="17.85546875" style="11" customWidth="1"/>
    <col min="16" max="16" width="2.5703125" customWidth="1"/>
    <col min="17" max="17" width="9.42578125" bestFit="1" customWidth="1"/>
    <col min="18" max="18" width="2.5703125" style="1" customWidth="1"/>
    <col min="19" max="19" width="9.42578125" bestFit="1" customWidth="1"/>
    <col min="20" max="20" width="6.5703125" style="1" customWidth="1"/>
    <col min="21" max="21" width="10" style="11" customWidth="1"/>
    <col min="22" max="22" width="30.5703125" style="11" customWidth="1"/>
    <col min="23" max="23" width="21.5703125" style="11" customWidth="1"/>
    <col min="24" max="24" width="2.5703125" customWidth="1"/>
  </cols>
  <sheetData>
    <row r="1" spans="1:26" x14ac:dyDescent="0.25">
      <c r="A1" s="145" t="s">
        <v>37</v>
      </c>
      <c r="B1" s="146"/>
      <c r="C1" s="146"/>
      <c r="D1" s="146"/>
      <c r="E1" s="146"/>
      <c r="F1" s="146"/>
      <c r="G1" s="146"/>
      <c r="H1" s="183"/>
      <c r="I1" s="145" t="s">
        <v>38</v>
      </c>
      <c r="J1" s="146"/>
      <c r="K1" s="146"/>
      <c r="L1" s="146"/>
      <c r="M1" s="146"/>
      <c r="N1" s="146"/>
      <c r="O1" s="146"/>
      <c r="P1" s="183"/>
      <c r="Q1" s="145" t="s">
        <v>39</v>
      </c>
      <c r="R1" s="146"/>
      <c r="S1" s="146"/>
      <c r="T1" s="146"/>
      <c r="U1" s="146"/>
      <c r="V1" s="146"/>
      <c r="W1" s="146"/>
      <c r="X1" s="183"/>
      <c r="Y1" s="4"/>
      <c r="Z1" s="4"/>
    </row>
    <row r="2" spans="1:26" s="12" customFormat="1" ht="15.75" thickBot="1" x14ac:dyDescent="0.3">
      <c r="A2" s="110" t="s">
        <v>1</v>
      </c>
      <c r="B2" s="111"/>
      <c r="C2" s="111" t="s">
        <v>10</v>
      </c>
      <c r="D2" s="111" t="s">
        <v>11</v>
      </c>
      <c r="E2" s="111" t="s">
        <v>12</v>
      </c>
      <c r="F2" s="112" t="s">
        <v>13</v>
      </c>
      <c r="G2" s="108" t="s">
        <v>154</v>
      </c>
      <c r="H2" s="184"/>
      <c r="I2" s="113" t="s">
        <v>1</v>
      </c>
      <c r="J2" s="111"/>
      <c r="K2" s="111" t="s">
        <v>10</v>
      </c>
      <c r="L2" s="111" t="s">
        <v>11</v>
      </c>
      <c r="M2" s="111" t="s">
        <v>12</v>
      </c>
      <c r="N2" s="2" t="s">
        <v>13</v>
      </c>
      <c r="O2" s="2" t="s">
        <v>154</v>
      </c>
      <c r="P2" s="184"/>
      <c r="Q2" s="110" t="s">
        <v>1</v>
      </c>
      <c r="R2" s="111"/>
      <c r="S2" s="111" t="s">
        <v>10</v>
      </c>
      <c r="T2" s="111" t="s">
        <v>11</v>
      </c>
      <c r="U2" s="111" t="s">
        <v>12</v>
      </c>
      <c r="V2" s="114" t="s">
        <v>13</v>
      </c>
      <c r="W2" s="2" t="s">
        <v>154</v>
      </c>
      <c r="X2" s="184"/>
      <c r="Y2" s="13"/>
      <c r="Z2" s="13"/>
    </row>
    <row r="3" spans="1:26" ht="9.9499999999999993" customHeight="1" x14ac:dyDescent="0.25">
      <c r="A3" s="109"/>
      <c r="B3" s="109"/>
      <c r="C3" s="109"/>
      <c r="D3" s="109"/>
      <c r="E3" s="109"/>
      <c r="F3" s="109"/>
      <c r="G3" s="109"/>
      <c r="H3" s="184"/>
      <c r="I3" s="168"/>
      <c r="J3" s="169"/>
      <c r="K3" s="169"/>
      <c r="L3" s="169"/>
      <c r="M3" s="169"/>
      <c r="N3" s="169"/>
      <c r="O3" s="169"/>
      <c r="P3" s="184"/>
      <c r="Q3" s="166">
        <v>0.33333333333333331</v>
      </c>
      <c r="R3" s="156" t="s">
        <v>14</v>
      </c>
      <c r="S3" s="158">
        <f>Q3+T3/24/60</f>
        <v>0.40625</v>
      </c>
      <c r="T3" s="148">
        <v>105</v>
      </c>
      <c r="U3" s="150" t="s">
        <v>58</v>
      </c>
      <c r="V3" s="151" t="s">
        <v>66</v>
      </c>
      <c r="W3" s="147" t="s">
        <v>215</v>
      </c>
      <c r="X3" s="184"/>
      <c r="Y3" s="4"/>
      <c r="Z3" s="4"/>
    </row>
    <row r="4" spans="1:26" ht="9.9499999999999993" customHeight="1" x14ac:dyDescent="0.25">
      <c r="A4" s="109"/>
      <c r="B4" s="109"/>
      <c r="C4" s="109"/>
      <c r="D4" s="109"/>
      <c r="E4" s="109"/>
      <c r="F4" s="109"/>
      <c r="G4" s="109"/>
      <c r="H4" s="184"/>
      <c r="I4" s="168"/>
      <c r="J4" s="169"/>
      <c r="K4" s="169"/>
      <c r="L4" s="169"/>
      <c r="M4" s="169"/>
      <c r="N4" s="169"/>
      <c r="O4" s="169"/>
      <c r="P4" s="184"/>
      <c r="Q4" s="166"/>
      <c r="R4" s="156"/>
      <c r="S4" s="159"/>
      <c r="T4" s="148"/>
      <c r="U4" s="150"/>
      <c r="V4" s="151"/>
      <c r="W4" s="147"/>
      <c r="X4" s="184"/>
      <c r="Y4" s="4"/>
      <c r="Z4" s="4"/>
    </row>
    <row r="5" spans="1:26" ht="9.9499999999999993" customHeight="1" x14ac:dyDescent="0.25">
      <c r="A5" s="109"/>
      <c r="B5" s="109"/>
      <c r="C5" s="109"/>
      <c r="D5" s="109"/>
      <c r="E5" s="109"/>
      <c r="F5" s="109"/>
      <c r="G5" s="109"/>
      <c r="H5" s="184"/>
      <c r="I5" s="168"/>
      <c r="J5" s="169"/>
      <c r="K5" s="169"/>
      <c r="L5" s="169"/>
      <c r="M5" s="169"/>
      <c r="N5" s="169"/>
      <c r="O5" s="169"/>
      <c r="P5" s="184"/>
      <c r="Q5" s="166"/>
      <c r="R5" s="156"/>
      <c r="S5" s="159"/>
      <c r="T5" s="148"/>
      <c r="U5" s="150"/>
      <c r="V5" s="151"/>
      <c r="W5" s="147"/>
      <c r="X5" s="184"/>
      <c r="Y5" s="4"/>
      <c r="Z5" s="4"/>
    </row>
    <row r="6" spans="1:26" ht="9.9499999999999993" customHeight="1" x14ac:dyDescent="0.25">
      <c r="A6" s="109"/>
      <c r="B6" s="109"/>
      <c r="C6" s="109"/>
      <c r="D6" s="109"/>
      <c r="E6" s="109"/>
      <c r="F6" s="109"/>
      <c r="G6" s="109"/>
      <c r="H6" s="184"/>
      <c r="I6" s="168"/>
      <c r="J6" s="169"/>
      <c r="K6" s="169"/>
      <c r="L6" s="169"/>
      <c r="M6" s="169"/>
      <c r="N6" s="169"/>
      <c r="O6" s="169"/>
      <c r="P6" s="184"/>
      <c r="Q6" s="166"/>
      <c r="R6" s="156"/>
      <c r="S6" s="159"/>
      <c r="T6" s="148"/>
      <c r="U6" s="150"/>
      <c r="V6" s="151"/>
      <c r="W6" s="147"/>
      <c r="X6" s="184"/>
      <c r="Y6" s="4"/>
      <c r="Z6" s="4"/>
    </row>
    <row r="7" spans="1:26" ht="9.9499999999999993" customHeight="1" x14ac:dyDescent="0.25">
      <c r="A7" s="109"/>
      <c r="B7" s="109"/>
      <c r="C7" s="109"/>
      <c r="D7" s="109"/>
      <c r="E7" s="109"/>
      <c r="F7" s="109"/>
      <c r="G7" s="109"/>
      <c r="H7" s="184"/>
      <c r="I7" s="168"/>
      <c r="J7" s="169"/>
      <c r="K7" s="169"/>
      <c r="L7" s="169"/>
      <c r="M7" s="169"/>
      <c r="N7" s="169"/>
      <c r="O7" s="169"/>
      <c r="P7" s="184"/>
      <c r="Q7" s="166"/>
      <c r="R7" s="156"/>
      <c r="S7" s="159"/>
      <c r="T7" s="148"/>
      <c r="U7" s="150"/>
      <c r="V7" s="151"/>
      <c r="W7" s="147"/>
      <c r="X7" s="184"/>
      <c r="Y7" s="4"/>
      <c r="Z7" s="4"/>
    </row>
    <row r="8" spans="1:26" ht="9.9499999999999993" customHeight="1" x14ac:dyDescent="0.25">
      <c r="A8" s="109"/>
      <c r="B8" s="109"/>
      <c r="C8" s="109"/>
      <c r="D8" s="109"/>
      <c r="E8" s="109"/>
      <c r="F8" s="109"/>
      <c r="G8" s="109"/>
      <c r="H8" s="184"/>
      <c r="I8" s="168"/>
      <c r="J8" s="169"/>
      <c r="K8" s="169"/>
      <c r="L8" s="169"/>
      <c r="M8" s="169"/>
      <c r="N8" s="169"/>
      <c r="O8" s="169"/>
      <c r="P8" s="184"/>
      <c r="Q8" s="166"/>
      <c r="R8" s="156"/>
      <c r="S8" s="159"/>
      <c r="T8" s="148"/>
      <c r="U8" s="150"/>
      <c r="V8" s="151"/>
      <c r="W8" s="147"/>
      <c r="X8" s="184"/>
      <c r="Y8" s="4"/>
      <c r="Z8" s="4"/>
    </row>
    <row r="9" spans="1:26" ht="9.9499999999999993" customHeight="1" x14ac:dyDescent="0.25">
      <c r="A9" s="166">
        <v>0.35416666666666669</v>
      </c>
      <c r="B9" s="156" t="s">
        <v>14</v>
      </c>
      <c r="C9" s="159">
        <f>A9+D9/24/60</f>
        <v>0.41666666666666669</v>
      </c>
      <c r="D9" s="176">
        <v>90</v>
      </c>
      <c r="E9" s="173" t="s">
        <v>58</v>
      </c>
      <c r="F9" s="177" t="s">
        <v>59</v>
      </c>
      <c r="G9" s="177" t="s">
        <v>152</v>
      </c>
      <c r="H9" s="184"/>
      <c r="I9" s="153">
        <v>0.35416666666666669</v>
      </c>
      <c r="J9" s="156" t="s">
        <v>14</v>
      </c>
      <c r="K9" s="159">
        <f>I9+L9/24/60</f>
        <v>0.41666666666666669</v>
      </c>
      <c r="L9" s="176">
        <v>90</v>
      </c>
      <c r="M9" s="173" t="s">
        <v>58</v>
      </c>
      <c r="N9" s="177" t="s">
        <v>63</v>
      </c>
      <c r="O9" s="177" t="s">
        <v>156</v>
      </c>
      <c r="P9" s="184"/>
      <c r="Q9" s="166"/>
      <c r="R9" s="156"/>
      <c r="S9" s="159"/>
      <c r="T9" s="148"/>
      <c r="U9" s="150"/>
      <c r="V9" s="151"/>
      <c r="W9" s="147"/>
      <c r="X9" s="184"/>
      <c r="Y9" s="4"/>
      <c r="Z9" s="4"/>
    </row>
    <row r="10" spans="1:26" ht="9.9499999999999993" customHeight="1" x14ac:dyDescent="0.25">
      <c r="A10" s="166"/>
      <c r="B10" s="156"/>
      <c r="C10" s="159"/>
      <c r="D10" s="171"/>
      <c r="E10" s="174"/>
      <c r="F10" s="178"/>
      <c r="G10" s="178"/>
      <c r="H10" s="184"/>
      <c r="I10" s="153"/>
      <c r="J10" s="156"/>
      <c r="K10" s="159"/>
      <c r="L10" s="171"/>
      <c r="M10" s="174"/>
      <c r="N10" s="178"/>
      <c r="O10" s="178"/>
      <c r="P10" s="184"/>
      <c r="Q10" s="166"/>
      <c r="R10" s="156"/>
      <c r="S10" s="159"/>
      <c r="T10" s="148"/>
      <c r="U10" s="150"/>
      <c r="V10" s="151"/>
      <c r="W10" s="147"/>
      <c r="X10" s="184"/>
      <c r="Y10" s="4"/>
      <c r="Z10" s="4"/>
    </row>
    <row r="11" spans="1:26" ht="9.9499999999999993" customHeight="1" x14ac:dyDescent="0.25">
      <c r="A11" s="166"/>
      <c r="B11" s="156"/>
      <c r="C11" s="159"/>
      <c r="D11" s="171"/>
      <c r="E11" s="174"/>
      <c r="F11" s="178"/>
      <c r="G11" s="178"/>
      <c r="H11" s="184"/>
      <c r="I11" s="153"/>
      <c r="J11" s="156"/>
      <c r="K11" s="159"/>
      <c r="L11" s="171"/>
      <c r="M11" s="174"/>
      <c r="N11" s="178"/>
      <c r="O11" s="178"/>
      <c r="P11" s="184"/>
      <c r="Q11" s="166"/>
      <c r="R11" s="156"/>
      <c r="S11" s="159"/>
      <c r="T11" s="148"/>
      <c r="U11" s="150"/>
      <c r="V11" s="151"/>
      <c r="W11" s="147"/>
      <c r="X11" s="184"/>
      <c r="Y11" s="4"/>
      <c r="Z11" s="4"/>
    </row>
    <row r="12" spans="1:26" ht="9.9499999999999993" customHeight="1" x14ac:dyDescent="0.25">
      <c r="A12" s="166"/>
      <c r="B12" s="156"/>
      <c r="C12" s="159"/>
      <c r="D12" s="171"/>
      <c r="E12" s="174"/>
      <c r="F12" s="178"/>
      <c r="G12" s="178"/>
      <c r="H12" s="184"/>
      <c r="I12" s="153"/>
      <c r="J12" s="156"/>
      <c r="K12" s="159"/>
      <c r="L12" s="171"/>
      <c r="M12" s="174"/>
      <c r="N12" s="178"/>
      <c r="O12" s="178"/>
      <c r="P12" s="184"/>
      <c r="Q12" s="166"/>
      <c r="R12" s="156"/>
      <c r="S12" s="159"/>
      <c r="T12" s="148"/>
      <c r="U12" s="150"/>
      <c r="V12" s="151"/>
      <c r="W12" s="147"/>
      <c r="X12" s="184"/>
      <c r="Y12" s="4"/>
      <c r="Z12" s="4"/>
    </row>
    <row r="13" spans="1:26" ht="9.9499999999999993" customHeight="1" x14ac:dyDescent="0.25">
      <c r="A13" s="166"/>
      <c r="B13" s="156"/>
      <c r="C13" s="159"/>
      <c r="D13" s="171"/>
      <c r="E13" s="174"/>
      <c r="F13" s="178"/>
      <c r="G13" s="178"/>
      <c r="H13" s="184"/>
      <c r="I13" s="153"/>
      <c r="J13" s="156"/>
      <c r="K13" s="159"/>
      <c r="L13" s="171"/>
      <c r="M13" s="174"/>
      <c r="N13" s="178"/>
      <c r="O13" s="178"/>
      <c r="P13" s="184"/>
      <c r="Q13" s="166"/>
      <c r="R13" s="156"/>
      <c r="S13" s="159"/>
      <c r="T13" s="148"/>
      <c r="U13" s="150"/>
      <c r="V13" s="151"/>
      <c r="W13" s="147"/>
      <c r="X13" s="184"/>
      <c r="Y13" s="4"/>
      <c r="Z13" s="4"/>
    </row>
    <row r="14" spans="1:26" ht="9.9499999999999993" customHeight="1" x14ac:dyDescent="0.25">
      <c r="A14" s="166"/>
      <c r="B14" s="156"/>
      <c r="C14" s="159"/>
      <c r="D14" s="171"/>
      <c r="E14" s="174"/>
      <c r="F14" s="178"/>
      <c r="G14" s="178"/>
      <c r="H14" s="184"/>
      <c r="I14" s="153"/>
      <c r="J14" s="156"/>
      <c r="K14" s="159"/>
      <c r="L14" s="171"/>
      <c r="M14" s="174"/>
      <c r="N14" s="178"/>
      <c r="O14" s="178"/>
      <c r="P14" s="184"/>
      <c r="Q14" s="166"/>
      <c r="R14" s="156"/>
      <c r="S14" s="159"/>
      <c r="T14" s="148"/>
      <c r="U14" s="150"/>
      <c r="V14" s="151"/>
      <c r="W14" s="147"/>
      <c r="X14" s="184"/>
      <c r="Y14" s="4"/>
      <c r="Z14" s="4"/>
    </row>
    <row r="15" spans="1:26" ht="9.9499999999999993" customHeight="1" x14ac:dyDescent="0.25">
      <c r="A15" s="166"/>
      <c r="B15" s="156"/>
      <c r="C15" s="159"/>
      <c r="D15" s="171"/>
      <c r="E15" s="174"/>
      <c r="F15" s="178"/>
      <c r="G15" s="178"/>
      <c r="H15" s="184"/>
      <c r="I15" s="153"/>
      <c r="J15" s="156"/>
      <c r="K15" s="159"/>
      <c r="L15" s="171"/>
      <c r="M15" s="174"/>
      <c r="N15" s="178"/>
      <c r="O15" s="178"/>
      <c r="P15" s="184"/>
      <c r="Q15" s="166"/>
      <c r="R15" s="156"/>
      <c r="S15" s="159"/>
      <c r="T15" s="148"/>
      <c r="U15" s="150"/>
      <c r="V15" s="151"/>
      <c r="W15" s="147"/>
      <c r="X15" s="184"/>
      <c r="Y15" s="4"/>
      <c r="Z15" s="4"/>
    </row>
    <row r="16" spans="1:26" ht="9.9499999999999993" customHeight="1" x14ac:dyDescent="0.25">
      <c r="A16" s="166"/>
      <c r="B16" s="156"/>
      <c r="C16" s="159"/>
      <c r="D16" s="171"/>
      <c r="E16" s="174"/>
      <c r="F16" s="178"/>
      <c r="G16" s="178"/>
      <c r="H16" s="184"/>
      <c r="I16" s="153"/>
      <c r="J16" s="156"/>
      <c r="K16" s="159"/>
      <c r="L16" s="171"/>
      <c r="M16" s="174"/>
      <c r="N16" s="178"/>
      <c r="O16" s="178"/>
      <c r="P16" s="184"/>
      <c r="Q16" s="166"/>
      <c r="R16" s="156"/>
      <c r="S16" s="159"/>
      <c r="T16" s="148"/>
      <c r="U16" s="150"/>
      <c r="V16" s="151"/>
      <c r="W16" s="147"/>
      <c r="X16" s="184"/>
      <c r="Y16" s="4"/>
      <c r="Z16" s="4"/>
    </row>
    <row r="17" spans="1:26" ht="9.9499999999999993" customHeight="1" x14ac:dyDescent="0.25">
      <c r="A17" s="166"/>
      <c r="B17" s="156"/>
      <c r="C17" s="159"/>
      <c r="D17" s="171"/>
      <c r="E17" s="174"/>
      <c r="F17" s="178"/>
      <c r="G17" s="178"/>
      <c r="H17" s="184"/>
      <c r="I17" s="153"/>
      <c r="J17" s="156"/>
      <c r="K17" s="159"/>
      <c r="L17" s="171"/>
      <c r="M17" s="174"/>
      <c r="N17" s="178"/>
      <c r="O17" s="178"/>
      <c r="P17" s="184"/>
      <c r="Q17" s="166"/>
      <c r="R17" s="156"/>
      <c r="S17" s="159"/>
      <c r="T17" s="148"/>
      <c r="U17" s="150"/>
      <c r="V17" s="151"/>
      <c r="W17" s="147"/>
      <c r="X17" s="184"/>
      <c r="Y17" s="4"/>
      <c r="Z17" s="4"/>
    </row>
    <row r="18" spans="1:26" ht="9.9499999999999993" customHeight="1" x14ac:dyDescent="0.25">
      <c r="A18" s="166"/>
      <c r="B18" s="156"/>
      <c r="C18" s="159"/>
      <c r="D18" s="171"/>
      <c r="E18" s="174"/>
      <c r="F18" s="178"/>
      <c r="G18" s="178"/>
      <c r="H18" s="184"/>
      <c r="I18" s="153"/>
      <c r="J18" s="156"/>
      <c r="K18" s="159"/>
      <c r="L18" s="171"/>
      <c r="M18" s="174"/>
      <c r="N18" s="178"/>
      <c r="O18" s="178"/>
      <c r="P18" s="184"/>
      <c r="Q18" s="166"/>
      <c r="R18" s="156"/>
      <c r="S18" s="159"/>
      <c r="T18" s="148"/>
      <c r="U18" s="150"/>
      <c r="V18" s="151"/>
      <c r="W18" s="147"/>
      <c r="X18" s="184"/>
      <c r="Y18" s="4"/>
      <c r="Z18" s="4"/>
    </row>
    <row r="19" spans="1:26" ht="9.9499999999999993" customHeight="1" x14ac:dyDescent="0.25">
      <c r="A19" s="166"/>
      <c r="B19" s="156"/>
      <c r="C19" s="159"/>
      <c r="D19" s="171"/>
      <c r="E19" s="174"/>
      <c r="F19" s="178"/>
      <c r="G19" s="178"/>
      <c r="H19" s="184"/>
      <c r="I19" s="153"/>
      <c r="J19" s="156"/>
      <c r="K19" s="159"/>
      <c r="L19" s="171"/>
      <c r="M19" s="174"/>
      <c r="N19" s="178"/>
      <c r="O19" s="178"/>
      <c r="P19" s="184"/>
      <c r="Q19" s="166"/>
      <c r="R19" s="156"/>
      <c r="S19" s="159"/>
      <c r="T19" s="148"/>
      <c r="U19" s="150"/>
      <c r="V19" s="151"/>
      <c r="W19" s="147"/>
      <c r="X19" s="184"/>
      <c r="Y19" s="4"/>
      <c r="Z19" s="4"/>
    </row>
    <row r="20" spans="1:26" ht="9.9499999999999993" customHeight="1" x14ac:dyDescent="0.25">
      <c r="A20" s="166"/>
      <c r="B20" s="156"/>
      <c r="C20" s="159"/>
      <c r="D20" s="171"/>
      <c r="E20" s="174"/>
      <c r="F20" s="178"/>
      <c r="G20" s="178"/>
      <c r="H20" s="184"/>
      <c r="I20" s="153"/>
      <c r="J20" s="156"/>
      <c r="K20" s="159"/>
      <c r="L20" s="171"/>
      <c r="M20" s="174"/>
      <c r="N20" s="178"/>
      <c r="O20" s="178"/>
      <c r="P20" s="184"/>
      <c r="Q20" s="166"/>
      <c r="R20" s="156"/>
      <c r="S20" s="159"/>
      <c r="T20" s="148"/>
      <c r="U20" s="150"/>
      <c r="V20" s="151"/>
      <c r="W20" s="147"/>
      <c r="X20" s="184"/>
      <c r="Y20" s="4"/>
      <c r="Z20" s="4"/>
    </row>
    <row r="21" spans="1:26" ht="9.9499999999999993" customHeight="1" x14ac:dyDescent="0.25">
      <c r="A21" s="166"/>
      <c r="B21" s="156"/>
      <c r="C21" s="159"/>
      <c r="D21" s="171"/>
      <c r="E21" s="174"/>
      <c r="F21" s="178"/>
      <c r="G21" s="178"/>
      <c r="H21" s="184"/>
      <c r="I21" s="153"/>
      <c r="J21" s="156"/>
      <c r="K21" s="159"/>
      <c r="L21" s="171"/>
      <c r="M21" s="174"/>
      <c r="N21" s="178"/>
      <c r="O21" s="178"/>
      <c r="P21" s="184"/>
      <c r="Q21" s="166"/>
      <c r="R21" s="156"/>
      <c r="S21" s="159"/>
      <c r="T21" s="148"/>
      <c r="U21" s="150"/>
      <c r="V21" s="151"/>
      <c r="W21" s="147"/>
      <c r="X21" s="184"/>
      <c r="Y21" s="4"/>
      <c r="Z21" s="4"/>
    </row>
    <row r="22" spans="1:26" ht="9.9499999999999993" customHeight="1" x14ac:dyDescent="0.25">
      <c r="A22" s="166"/>
      <c r="B22" s="156"/>
      <c r="C22" s="159"/>
      <c r="D22" s="171"/>
      <c r="E22" s="174"/>
      <c r="F22" s="178"/>
      <c r="G22" s="178"/>
      <c r="H22" s="184"/>
      <c r="I22" s="153"/>
      <c r="J22" s="156"/>
      <c r="K22" s="159"/>
      <c r="L22" s="171"/>
      <c r="M22" s="174"/>
      <c r="N22" s="178"/>
      <c r="O22" s="178"/>
      <c r="P22" s="184"/>
      <c r="Q22" s="166"/>
      <c r="R22" s="156"/>
      <c r="S22" s="159"/>
      <c r="T22" s="148"/>
      <c r="U22" s="150"/>
      <c r="V22" s="151"/>
      <c r="W22" s="147"/>
      <c r="X22" s="184"/>
      <c r="Y22" s="4"/>
      <c r="Z22" s="4"/>
    </row>
    <row r="23" spans="1:26" ht="9.9499999999999993" customHeight="1" thickBot="1" x14ac:dyDescent="0.3">
      <c r="A23" s="166"/>
      <c r="B23" s="156"/>
      <c r="C23" s="159"/>
      <c r="D23" s="171"/>
      <c r="E23" s="174"/>
      <c r="F23" s="178"/>
      <c r="G23" s="178"/>
      <c r="H23" s="184"/>
      <c r="I23" s="153"/>
      <c r="J23" s="156"/>
      <c r="K23" s="159"/>
      <c r="L23" s="171"/>
      <c r="M23" s="174"/>
      <c r="N23" s="178"/>
      <c r="O23" s="178"/>
      <c r="P23" s="184"/>
      <c r="Q23" s="166"/>
      <c r="R23" s="156"/>
      <c r="S23" s="159"/>
      <c r="T23" s="149"/>
      <c r="U23" s="150"/>
      <c r="V23" s="151"/>
      <c r="W23" s="147"/>
      <c r="X23" s="184"/>
      <c r="Y23" s="4"/>
      <c r="Z23" s="4"/>
    </row>
    <row r="24" spans="1:26" ht="9.9499999999999993" customHeight="1" x14ac:dyDescent="0.25">
      <c r="A24" s="166"/>
      <c r="B24" s="156"/>
      <c r="C24" s="159"/>
      <c r="D24" s="171"/>
      <c r="E24" s="174"/>
      <c r="F24" s="178"/>
      <c r="G24" s="178"/>
      <c r="H24" s="184"/>
      <c r="I24" s="153"/>
      <c r="J24" s="156"/>
      <c r="K24" s="159"/>
      <c r="L24" s="171"/>
      <c r="M24" s="174"/>
      <c r="N24" s="178"/>
      <c r="O24" s="178"/>
      <c r="P24" s="184"/>
      <c r="Q24" s="152">
        <f>S3</f>
        <v>0.40625</v>
      </c>
      <c r="R24" s="155" t="s">
        <v>14</v>
      </c>
      <c r="S24" s="158">
        <f>Q24+T24/24/60</f>
        <v>0.42708333333333331</v>
      </c>
      <c r="T24" s="161">
        <v>30</v>
      </c>
      <c r="U24" s="139" t="s">
        <v>6</v>
      </c>
      <c r="V24" s="140"/>
      <c r="W24" s="140"/>
      <c r="X24" s="184"/>
      <c r="Y24" s="4"/>
      <c r="Z24" s="4"/>
    </row>
    <row r="25" spans="1:26" ht="9.9499999999999993" customHeight="1" x14ac:dyDescent="0.25">
      <c r="A25" s="166"/>
      <c r="B25" s="156"/>
      <c r="C25" s="159"/>
      <c r="D25" s="171"/>
      <c r="E25" s="174"/>
      <c r="F25" s="178"/>
      <c r="G25" s="178"/>
      <c r="H25" s="184"/>
      <c r="I25" s="153"/>
      <c r="J25" s="156"/>
      <c r="K25" s="159"/>
      <c r="L25" s="171"/>
      <c r="M25" s="174"/>
      <c r="N25" s="178"/>
      <c r="O25" s="178"/>
      <c r="P25" s="184"/>
      <c r="Q25" s="153"/>
      <c r="R25" s="156"/>
      <c r="S25" s="159"/>
      <c r="T25" s="162"/>
      <c r="U25" s="141"/>
      <c r="V25" s="142"/>
      <c r="W25" s="142"/>
      <c r="X25" s="184"/>
      <c r="Y25" s="4"/>
      <c r="Z25" s="4"/>
    </row>
    <row r="26" spans="1:26" ht="9.9499999999999993" customHeight="1" thickBot="1" x14ac:dyDescent="0.3">
      <c r="A26" s="167"/>
      <c r="B26" s="157"/>
      <c r="C26" s="160"/>
      <c r="D26" s="172"/>
      <c r="E26" s="186"/>
      <c r="F26" s="179"/>
      <c r="G26" s="179"/>
      <c r="H26" s="184"/>
      <c r="I26" s="154"/>
      <c r="J26" s="157"/>
      <c r="K26" s="160"/>
      <c r="L26" s="172"/>
      <c r="M26" s="186"/>
      <c r="N26" s="179"/>
      <c r="O26" s="179"/>
      <c r="P26" s="184"/>
      <c r="Q26" s="153"/>
      <c r="R26" s="156"/>
      <c r="S26" s="159"/>
      <c r="T26" s="162"/>
      <c r="U26" s="141"/>
      <c r="V26" s="142"/>
      <c r="W26" s="142"/>
      <c r="X26" s="184"/>
      <c r="Y26" s="4"/>
      <c r="Z26" s="4"/>
    </row>
    <row r="27" spans="1:26" ht="9.9499999999999993" customHeight="1" x14ac:dyDescent="0.25">
      <c r="A27" s="165">
        <f>C9</f>
        <v>0.41666666666666669</v>
      </c>
      <c r="B27" s="155" t="s">
        <v>14</v>
      </c>
      <c r="C27" s="158">
        <f>A27+D27/24/60</f>
        <v>0.4375</v>
      </c>
      <c r="D27" s="161">
        <v>30</v>
      </c>
      <c r="E27" s="139" t="s">
        <v>6</v>
      </c>
      <c r="F27" s="140"/>
      <c r="G27" s="140"/>
      <c r="H27" s="184"/>
      <c r="I27" s="152">
        <f>K9</f>
        <v>0.41666666666666669</v>
      </c>
      <c r="J27" s="155" t="s">
        <v>14</v>
      </c>
      <c r="K27" s="158">
        <f>I27+L27/24/60</f>
        <v>0.4375</v>
      </c>
      <c r="L27" s="161">
        <v>30</v>
      </c>
      <c r="M27" s="139" t="s">
        <v>6</v>
      </c>
      <c r="N27" s="140"/>
      <c r="O27" s="140"/>
      <c r="P27" s="184"/>
      <c r="Q27" s="153"/>
      <c r="R27" s="156"/>
      <c r="S27" s="159"/>
      <c r="T27" s="163"/>
      <c r="U27" s="141"/>
      <c r="V27" s="142"/>
      <c r="W27" s="142"/>
      <c r="X27" s="184"/>
      <c r="Y27" s="4"/>
      <c r="Z27" s="4"/>
    </row>
    <row r="28" spans="1:26" ht="9.9499999999999993" customHeight="1" x14ac:dyDescent="0.25">
      <c r="A28" s="166"/>
      <c r="B28" s="156"/>
      <c r="C28" s="159"/>
      <c r="D28" s="162"/>
      <c r="E28" s="141"/>
      <c r="F28" s="142"/>
      <c r="G28" s="142"/>
      <c r="H28" s="184"/>
      <c r="I28" s="153"/>
      <c r="J28" s="156"/>
      <c r="K28" s="159"/>
      <c r="L28" s="162"/>
      <c r="M28" s="141"/>
      <c r="N28" s="142"/>
      <c r="O28" s="142"/>
      <c r="P28" s="184"/>
      <c r="Q28" s="153"/>
      <c r="R28" s="156"/>
      <c r="S28" s="159"/>
      <c r="T28" s="163"/>
      <c r="U28" s="141"/>
      <c r="V28" s="142"/>
      <c r="W28" s="142"/>
      <c r="X28" s="184"/>
      <c r="Y28" s="4"/>
      <c r="Z28" s="4"/>
    </row>
    <row r="29" spans="1:26" ht="9.9499999999999993" customHeight="1" thickBot="1" x14ac:dyDescent="0.3">
      <c r="A29" s="166"/>
      <c r="B29" s="156"/>
      <c r="C29" s="159"/>
      <c r="D29" s="162"/>
      <c r="E29" s="141"/>
      <c r="F29" s="142"/>
      <c r="G29" s="142"/>
      <c r="H29" s="184"/>
      <c r="I29" s="153"/>
      <c r="J29" s="156"/>
      <c r="K29" s="159"/>
      <c r="L29" s="162"/>
      <c r="M29" s="141"/>
      <c r="N29" s="142"/>
      <c r="O29" s="142"/>
      <c r="P29" s="184"/>
      <c r="Q29" s="154"/>
      <c r="R29" s="157"/>
      <c r="S29" s="160"/>
      <c r="T29" s="164"/>
      <c r="U29" s="143"/>
      <c r="V29" s="144"/>
      <c r="W29" s="144"/>
      <c r="X29" s="184"/>
      <c r="Y29" s="4"/>
      <c r="Z29" s="4"/>
    </row>
    <row r="30" spans="1:26" ht="9.9499999999999993" customHeight="1" x14ac:dyDescent="0.25">
      <c r="A30" s="166"/>
      <c r="B30" s="156"/>
      <c r="C30" s="159"/>
      <c r="D30" s="163"/>
      <c r="E30" s="141"/>
      <c r="F30" s="142"/>
      <c r="G30" s="142"/>
      <c r="H30" s="184"/>
      <c r="I30" s="153"/>
      <c r="J30" s="156"/>
      <c r="K30" s="159"/>
      <c r="L30" s="163"/>
      <c r="M30" s="141"/>
      <c r="N30" s="142"/>
      <c r="O30" s="142"/>
      <c r="P30" s="184"/>
      <c r="Q30" s="166">
        <f>S24</f>
        <v>0.42708333333333331</v>
      </c>
      <c r="R30" s="156" t="s">
        <v>14</v>
      </c>
      <c r="S30" s="158">
        <f>Q30+T30/24/60</f>
        <v>0.5</v>
      </c>
      <c r="T30" s="148">
        <v>105</v>
      </c>
      <c r="U30" s="150" t="s">
        <v>58</v>
      </c>
      <c r="V30" s="195" t="s">
        <v>67</v>
      </c>
      <c r="W30" s="147" t="s">
        <v>215</v>
      </c>
      <c r="X30" s="184"/>
      <c r="Y30" s="4"/>
      <c r="Z30" s="4"/>
    </row>
    <row r="31" spans="1:26" ht="9.9499999999999993" customHeight="1" x14ac:dyDescent="0.25">
      <c r="A31" s="166"/>
      <c r="B31" s="156"/>
      <c r="C31" s="159"/>
      <c r="D31" s="163"/>
      <c r="E31" s="141"/>
      <c r="F31" s="142"/>
      <c r="G31" s="142"/>
      <c r="H31" s="184"/>
      <c r="I31" s="153"/>
      <c r="J31" s="156"/>
      <c r="K31" s="159"/>
      <c r="L31" s="163"/>
      <c r="M31" s="141"/>
      <c r="N31" s="142"/>
      <c r="O31" s="142"/>
      <c r="P31" s="184"/>
      <c r="Q31" s="166"/>
      <c r="R31" s="156"/>
      <c r="S31" s="159"/>
      <c r="T31" s="148"/>
      <c r="U31" s="150"/>
      <c r="V31" s="195"/>
      <c r="W31" s="147"/>
      <c r="X31" s="184"/>
      <c r="Y31" s="4"/>
      <c r="Z31" s="4"/>
    </row>
    <row r="32" spans="1:26" ht="9.9499999999999993" customHeight="1" thickBot="1" x14ac:dyDescent="0.3">
      <c r="A32" s="167"/>
      <c r="B32" s="157"/>
      <c r="C32" s="160"/>
      <c r="D32" s="164"/>
      <c r="E32" s="143"/>
      <c r="F32" s="144"/>
      <c r="G32" s="144"/>
      <c r="H32" s="184"/>
      <c r="I32" s="154"/>
      <c r="J32" s="157"/>
      <c r="K32" s="160"/>
      <c r="L32" s="164"/>
      <c r="M32" s="143"/>
      <c r="N32" s="144"/>
      <c r="O32" s="144"/>
      <c r="P32" s="184"/>
      <c r="Q32" s="166"/>
      <c r="R32" s="156"/>
      <c r="S32" s="159"/>
      <c r="T32" s="148"/>
      <c r="U32" s="150"/>
      <c r="V32" s="195"/>
      <c r="W32" s="147"/>
      <c r="X32" s="184"/>
      <c r="Y32" s="4"/>
      <c r="Z32" s="4"/>
    </row>
    <row r="33" spans="1:26" ht="9.9499999999999993" customHeight="1" x14ac:dyDescent="0.25">
      <c r="A33" s="181">
        <f>C27</f>
        <v>0.4375</v>
      </c>
      <c r="B33" s="180" t="s">
        <v>14</v>
      </c>
      <c r="C33" s="170">
        <f>A33+D33/24/60</f>
        <v>0.5</v>
      </c>
      <c r="D33" s="171">
        <v>90</v>
      </c>
      <c r="E33" s="173" t="s">
        <v>58</v>
      </c>
      <c r="F33" s="177" t="s">
        <v>60</v>
      </c>
      <c r="G33" s="177" t="s">
        <v>152</v>
      </c>
      <c r="H33" s="184"/>
      <c r="I33" s="182">
        <f>K27</f>
        <v>0.4375</v>
      </c>
      <c r="J33" s="180" t="s">
        <v>14</v>
      </c>
      <c r="K33" s="170">
        <f>I33+L33/24/60</f>
        <v>0.5</v>
      </c>
      <c r="L33" s="171">
        <v>90</v>
      </c>
      <c r="M33" s="173" t="s">
        <v>58</v>
      </c>
      <c r="N33" s="177" t="s">
        <v>63</v>
      </c>
      <c r="O33" s="177" t="s">
        <v>156</v>
      </c>
      <c r="P33" s="184"/>
      <c r="Q33" s="166"/>
      <c r="R33" s="156"/>
      <c r="S33" s="159"/>
      <c r="T33" s="148"/>
      <c r="U33" s="150"/>
      <c r="V33" s="195"/>
      <c r="W33" s="147"/>
      <c r="X33" s="184"/>
      <c r="Y33" s="4"/>
      <c r="Z33" s="4"/>
    </row>
    <row r="34" spans="1:26" ht="9.9499999999999993" customHeight="1" x14ac:dyDescent="0.25">
      <c r="A34" s="166"/>
      <c r="B34" s="156"/>
      <c r="C34" s="159"/>
      <c r="D34" s="171"/>
      <c r="E34" s="174"/>
      <c r="F34" s="178"/>
      <c r="G34" s="178"/>
      <c r="H34" s="184"/>
      <c r="I34" s="153"/>
      <c r="J34" s="156"/>
      <c r="K34" s="159"/>
      <c r="L34" s="171"/>
      <c r="M34" s="174"/>
      <c r="N34" s="178"/>
      <c r="O34" s="178"/>
      <c r="P34" s="184"/>
      <c r="Q34" s="166"/>
      <c r="R34" s="156"/>
      <c r="S34" s="159"/>
      <c r="T34" s="148"/>
      <c r="U34" s="150"/>
      <c r="V34" s="195"/>
      <c r="W34" s="147"/>
      <c r="X34" s="184"/>
      <c r="Y34" s="4"/>
      <c r="Z34" s="4"/>
    </row>
    <row r="35" spans="1:26" ht="9.9499999999999993" customHeight="1" x14ac:dyDescent="0.25">
      <c r="A35" s="166"/>
      <c r="B35" s="156"/>
      <c r="C35" s="159"/>
      <c r="D35" s="171"/>
      <c r="E35" s="174"/>
      <c r="F35" s="178"/>
      <c r="G35" s="178"/>
      <c r="H35" s="184"/>
      <c r="I35" s="153"/>
      <c r="J35" s="156"/>
      <c r="K35" s="159"/>
      <c r="L35" s="171"/>
      <c r="M35" s="174"/>
      <c r="N35" s="178"/>
      <c r="O35" s="178"/>
      <c r="P35" s="184"/>
      <c r="Q35" s="166"/>
      <c r="R35" s="156"/>
      <c r="S35" s="159"/>
      <c r="T35" s="148"/>
      <c r="U35" s="150"/>
      <c r="V35" s="195"/>
      <c r="W35" s="147"/>
      <c r="X35" s="184"/>
      <c r="Y35" s="4"/>
      <c r="Z35" s="4"/>
    </row>
    <row r="36" spans="1:26" ht="9.9499999999999993" customHeight="1" x14ac:dyDescent="0.25">
      <c r="A36" s="166"/>
      <c r="B36" s="156"/>
      <c r="C36" s="159"/>
      <c r="D36" s="171"/>
      <c r="E36" s="174"/>
      <c r="F36" s="178"/>
      <c r="G36" s="178"/>
      <c r="H36" s="184"/>
      <c r="I36" s="153"/>
      <c r="J36" s="156"/>
      <c r="K36" s="159"/>
      <c r="L36" s="171"/>
      <c r="M36" s="174"/>
      <c r="N36" s="178"/>
      <c r="O36" s="178"/>
      <c r="P36" s="184"/>
      <c r="Q36" s="166"/>
      <c r="R36" s="156"/>
      <c r="S36" s="159"/>
      <c r="T36" s="148"/>
      <c r="U36" s="150"/>
      <c r="V36" s="195"/>
      <c r="W36" s="147"/>
      <c r="X36" s="184"/>
      <c r="Y36" s="4"/>
      <c r="Z36" s="4"/>
    </row>
    <row r="37" spans="1:26" ht="9.9499999999999993" customHeight="1" x14ac:dyDescent="0.25">
      <c r="A37" s="166"/>
      <c r="B37" s="156"/>
      <c r="C37" s="159"/>
      <c r="D37" s="171"/>
      <c r="E37" s="174"/>
      <c r="F37" s="178"/>
      <c r="G37" s="178"/>
      <c r="H37" s="184"/>
      <c r="I37" s="153"/>
      <c r="J37" s="156"/>
      <c r="K37" s="159"/>
      <c r="L37" s="171"/>
      <c r="M37" s="174"/>
      <c r="N37" s="178"/>
      <c r="O37" s="178"/>
      <c r="P37" s="184"/>
      <c r="Q37" s="166"/>
      <c r="R37" s="156"/>
      <c r="S37" s="159"/>
      <c r="T37" s="148"/>
      <c r="U37" s="150"/>
      <c r="V37" s="195"/>
      <c r="W37" s="147"/>
      <c r="X37" s="184"/>
      <c r="Y37" s="4"/>
      <c r="Z37" s="4"/>
    </row>
    <row r="38" spans="1:26" ht="9.9499999999999993" customHeight="1" x14ac:dyDescent="0.25">
      <c r="A38" s="166"/>
      <c r="B38" s="156"/>
      <c r="C38" s="159"/>
      <c r="D38" s="171"/>
      <c r="E38" s="174"/>
      <c r="F38" s="178"/>
      <c r="G38" s="178"/>
      <c r="H38" s="184"/>
      <c r="I38" s="153"/>
      <c r="J38" s="156"/>
      <c r="K38" s="159"/>
      <c r="L38" s="171"/>
      <c r="M38" s="174"/>
      <c r="N38" s="178"/>
      <c r="O38" s="178"/>
      <c r="P38" s="184"/>
      <c r="Q38" s="166"/>
      <c r="R38" s="156"/>
      <c r="S38" s="159"/>
      <c r="T38" s="148"/>
      <c r="U38" s="150"/>
      <c r="V38" s="195"/>
      <c r="W38" s="147"/>
      <c r="X38" s="184"/>
      <c r="Y38" s="4"/>
      <c r="Z38" s="4"/>
    </row>
    <row r="39" spans="1:26" ht="9.9499999999999993" customHeight="1" x14ac:dyDescent="0.25">
      <c r="A39" s="166"/>
      <c r="B39" s="156"/>
      <c r="C39" s="159"/>
      <c r="D39" s="171"/>
      <c r="E39" s="174"/>
      <c r="F39" s="178"/>
      <c r="G39" s="178"/>
      <c r="H39" s="184"/>
      <c r="I39" s="153"/>
      <c r="J39" s="156"/>
      <c r="K39" s="159"/>
      <c r="L39" s="171"/>
      <c r="M39" s="174"/>
      <c r="N39" s="178"/>
      <c r="O39" s="178"/>
      <c r="P39" s="184"/>
      <c r="Q39" s="166"/>
      <c r="R39" s="156"/>
      <c r="S39" s="159"/>
      <c r="T39" s="148"/>
      <c r="U39" s="150"/>
      <c r="V39" s="195"/>
      <c r="W39" s="147"/>
      <c r="X39" s="184"/>
      <c r="Y39" s="4"/>
      <c r="Z39" s="4"/>
    </row>
    <row r="40" spans="1:26" ht="9.9499999999999993" customHeight="1" x14ac:dyDescent="0.25">
      <c r="A40" s="166"/>
      <c r="B40" s="156"/>
      <c r="C40" s="159"/>
      <c r="D40" s="171"/>
      <c r="E40" s="174"/>
      <c r="F40" s="178"/>
      <c r="G40" s="178"/>
      <c r="H40" s="184"/>
      <c r="I40" s="153"/>
      <c r="J40" s="156"/>
      <c r="K40" s="159"/>
      <c r="L40" s="171"/>
      <c r="M40" s="174"/>
      <c r="N40" s="178"/>
      <c r="O40" s="178"/>
      <c r="P40" s="184"/>
      <c r="Q40" s="166"/>
      <c r="R40" s="156"/>
      <c r="S40" s="159"/>
      <c r="T40" s="148"/>
      <c r="U40" s="150"/>
      <c r="V40" s="195"/>
      <c r="W40" s="147"/>
      <c r="X40" s="184"/>
      <c r="Y40" s="4"/>
      <c r="Z40" s="4"/>
    </row>
    <row r="41" spans="1:26" ht="9.9499999999999993" customHeight="1" x14ac:dyDescent="0.25">
      <c r="A41" s="166"/>
      <c r="B41" s="156"/>
      <c r="C41" s="159"/>
      <c r="D41" s="171"/>
      <c r="E41" s="174"/>
      <c r="F41" s="178"/>
      <c r="G41" s="178"/>
      <c r="H41" s="184"/>
      <c r="I41" s="153"/>
      <c r="J41" s="156"/>
      <c r="K41" s="159"/>
      <c r="L41" s="171"/>
      <c r="M41" s="174"/>
      <c r="N41" s="178"/>
      <c r="O41" s="178"/>
      <c r="P41" s="184"/>
      <c r="Q41" s="166"/>
      <c r="R41" s="156"/>
      <c r="S41" s="159"/>
      <c r="T41" s="148"/>
      <c r="U41" s="150"/>
      <c r="V41" s="195"/>
      <c r="W41" s="147"/>
      <c r="X41" s="184"/>
      <c r="Y41" s="4"/>
      <c r="Z41" s="4"/>
    </row>
    <row r="42" spans="1:26" ht="9.9499999999999993" customHeight="1" x14ac:dyDescent="0.25">
      <c r="A42" s="166"/>
      <c r="B42" s="156"/>
      <c r="C42" s="159"/>
      <c r="D42" s="171"/>
      <c r="E42" s="174"/>
      <c r="F42" s="178"/>
      <c r="G42" s="178"/>
      <c r="H42" s="184"/>
      <c r="I42" s="153"/>
      <c r="J42" s="156"/>
      <c r="K42" s="159"/>
      <c r="L42" s="171"/>
      <c r="M42" s="174"/>
      <c r="N42" s="178"/>
      <c r="O42" s="178"/>
      <c r="P42" s="184"/>
      <c r="Q42" s="166"/>
      <c r="R42" s="156"/>
      <c r="S42" s="159"/>
      <c r="T42" s="148"/>
      <c r="U42" s="150"/>
      <c r="V42" s="195"/>
      <c r="W42" s="147"/>
      <c r="X42" s="184"/>
      <c r="Y42" s="4"/>
      <c r="Z42" s="4"/>
    </row>
    <row r="43" spans="1:26" ht="9.9499999999999993" customHeight="1" x14ac:dyDescent="0.25">
      <c r="A43" s="166"/>
      <c r="B43" s="156"/>
      <c r="C43" s="159"/>
      <c r="D43" s="171"/>
      <c r="E43" s="174"/>
      <c r="F43" s="178"/>
      <c r="G43" s="178"/>
      <c r="H43" s="184"/>
      <c r="I43" s="153"/>
      <c r="J43" s="156"/>
      <c r="K43" s="159"/>
      <c r="L43" s="171"/>
      <c r="M43" s="174"/>
      <c r="N43" s="178"/>
      <c r="O43" s="178"/>
      <c r="P43" s="184"/>
      <c r="Q43" s="166"/>
      <c r="R43" s="156"/>
      <c r="S43" s="159"/>
      <c r="T43" s="148"/>
      <c r="U43" s="150"/>
      <c r="V43" s="195"/>
      <c r="W43" s="147"/>
      <c r="X43" s="184"/>
      <c r="Y43" s="4"/>
      <c r="Z43" s="4"/>
    </row>
    <row r="44" spans="1:26" ht="9.9499999999999993" customHeight="1" x14ac:dyDescent="0.25">
      <c r="A44" s="166"/>
      <c r="B44" s="156"/>
      <c r="C44" s="159"/>
      <c r="D44" s="171"/>
      <c r="E44" s="174"/>
      <c r="F44" s="178"/>
      <c r="G44" s="178"/>
      <c r="H44" s="184"/>
      <c r="I44" s="153"/>
      <c r="J44" s="156"/>
      <c r="K44" s="159"/>
      <c r="L44" s="171"/>
      <c r="M44" s="174"/>
      <c r="N44" s="178"/>
      <c r="O44" s="178"/>
      <c r="P44" s="184"/>
      <c r="Q44" s="166"/>
      <c r="R44" s="156"/>
      <c r="S44" s="159"/>
      <c r="T44" s="148"/>
      <c r="U44" s="150"/>
      <c r="V44" s="195"/>
      <c r="W44" s="147"/>
      <c r="X44" s="184"/>
      <c r="Y44" s="4"/>
      <c r="Z44" s="4"/>
    </row>
    <row r="45" spans="1:26" ht="9.9499999999999993" customHeight="1" x14ac:dyDescent="0.25">
      <c r="A45" s="166"/>
      <c r="B45" s="156"/>
      <c r="C45" s="159"/>
      <c r="D45" s="171"/>
      <c r="E45" s="174"/>
      <c r="F45" s="178"/>
      <c r="G45" s="178"/>
      <c r="H45" s="184"/>
      <c r="I45" s="153"/>
      <c r="J45" s="156"/>
      <c r="K45" s="159"/>
      <c r="L45" s="171"/>
      <c r="M45" s="174"/>
      <c r="N45" s="178"/>
      <c r="O45" s="178"/>
      <c r="P45" s="184"/>
      <c r="Q45" s="166"/>
      <c r="R45" s="156"/>
      <c r="S45" s="159"/>
      <c r="T45" s="148"/>
      <c r="U45" s="150"/>
      <c r="V45" s="195"/>
      <c r="W45" s="147"/>
      <c r="X45" s="184"/>
      <c r="Y45" s="4"/>
      <c r="Z45" s="4"/>
    </row>
    <row r="46" spans="1:26" ht="9.9499999999999993" customHeight="1" x14ac:dyDescent="0.25">
      <c r="A46" s="166"/>
      <c r="B46" s="156"/>
      <c r="C46" s="159"/>
      <c r="D46" s="171"/>
      <c r="E46" s="174"/>
      <c r="F46" s="178"/>
      <c r="G46" s="178"/>
      <c r="H46" s="184"/>
      <c r="I46" s="153"/>
      <c r="J46" s="156"/>
      <c r="K46" s="159"/>
      <c r="L46" s="171"/>
      <c r="M46" s="174"/>
      <c r="N46" s="178"/>
      <c r="O46" s="178"/>
      <c r="P46" s="184"/>
      <c r="Q46" s="166"/>
      <c r="R46" s="156"/>
      <c r="S46" s="159"/>
      <c r="T46" s="148"/>
      <c r="U46" s="150"/>
      <c r="V46" s="195"/>
      <c r="W46" s="147"/>
      <c r="X46" s="184"/>
      <c r="Y46" s="4"/>
      <c r="Z46" s="4"/>
    </row>
    <row r="47" spans="1:26" ht="9.9499999999999993" customHeight="1" x14ac:dyDescent="0.25">
      <c r="A47" s="166"/>
      <c r="B47" s="156"/>
      <c r="C47" s="159"/>
      <c r="D47" s="171"/>
      <c r="E47" s="174"/>
      <c r="F47" s="178"/>
      <c r="G47" s="178"/>
      <c r="H47" s="184"/>
      <c r="I47" s="153"/>
      <c r="J47" s="156"/>
      <c r="K47" s="159"/>
      <c r="L47" s="171"/>
      <c r="M47" s="174"/>
      <c r="N47" s="178"/>
      <c r="O47" s="178"/>
      <c r="P47" s="184"/>
      <c r="Q47" s="166"/>
      <c r="R47" s="156"/>
      <c r="S47" s="159"/>
      <c r="T47" s="148"/>
      <c r="U47" s="150"/>
      <c r="V47" s="195"/>
      <c r="W47" s="147"/>
      <c r="X47" s="184"/>
      <c r="Y47" s="4"/>
      <c r="Z47" s="4"/>
    </row>
    <row r="48" spans="1:26" ht="9.9499999999999993" customHeight="1" x14ac:dyDescent="0.25">
      <c r="A48" s="166"/>
      <c r="B48" s="156"/>
      <c r="C48" s="159"/>
      <c r="D48" s="171"/>
      <c r="E48" s="174"/>
      <c r="F48" s="178"/>
      <c r="G48" s="178"/>
      <c r="H48" s="184"/>
      <c r="I48" s="153"/>
      <c r="J48" s="156"/>
      <c r="K48" s="159"/>
      <c r="L48" s="171"/>
      <c r="M48" s="174"/>
      <c r="N48" s="178"/>
      <c r="O48" s="178"/>
      <c r="P48" s="184"/>
      <c r="Q48" s="166"/>
      <c r="R48" s="156"/>
      <c r="S48" s="159"/>
      <c r="T48" s="148"/>
      <c r="U48" s="150"/>
      <c r="V48" s="195"/>
      <c r="W48" s="147"/>
      <c r="X48" s="184"/>
      <c r="Y48" s="4"/>
      <c r="Z48" s="4"/>
    </row>
    <row r="49" spans="1:26" ht="9.9499999999999993" customHeight="1" x14ac:dyDescent="0.25">
      <c r="A49" s="166"/>
      <c r="B49" s="156"/>
      <c r="C49" s="159"/>
      <c r="D49" s="171"/>
      <c r="E49" s="174"/>
      <c r="F49" s="178"/>
      <c r="G49" s="178"/>
      <c r="H49" s="184"/>
      <c r="I49" s="153"/>
      <c r="J49" s="156"/>
      <c r="K49" s="159"/>
      <c r="L49" s="171"/>
      <c r="M49" s="174"/>
      <c r="N49" s="178"/>
      <c r="O49" s="178"/>
      <c r="P49" s="184"/>
      <c r="Q49" s="166"/>
      <c r="R49" s="156"/>
      <c r="S49" s="159"/>
      <c r="T49" s="148"/>
      <c r="U49" s="150"/>
      <c r="V49" s="195"/>
      <c r="W49" s="147"/>
      <c r="X49" s="184"/>
      <c r="Y49" s="4"/>
      <c r="Z49" s="4"/>
    </row>
    <row r="50" spans="1:26" ht="9.9499999999999993" customHeight="1" thickBot="1" x14ac:dyDescent="0.3">
      <c r="A50" s="167"/>
      <c r="B50" s="157"/>
      <c r="C50" s="160"/>
      <c r="D50" s="172"/>
      <c r="E50" s="186"/>
      <c r="F50" s="179"/>
      <c r="G50" s="179"/>
      <c r="H50" s="184"/>
      <c r="I50" s="154"/>
      <c r="J50" s="157"/>
      <c r="K50" s="160"/>
      <c r="L50" s="172"/>
      <c r="M50" s="186"/>
      <c r="N50" s="179"/>
      <c r="O50" s="179"/>
      <c r="P50" s="184"/>
      <c r="Q50" s="166"/>
      <c r="R50" s="156"/>
      <c r="S50" s="159"/>
      <c r="T50" s="149"/>
      <c r="U50" s="150"/>
      <c r="V50" s="195"/>
      <c r="W50" s="147"/>
      <c r="X50" s="184"/>
      <c r="Y50" s="4"/>
      <c r="Z50" s="4"/>
    </row>
    <row r="51" spans="1:26" ht="9.9499999999999993" customHeight="1" x14ac:dyDescent="0.25">
      <c r="A51" s="165">
        <f>C33</f>
        <v>0.5</v>
      </c>
      <c r="B51" s="155" t="s">
        <v>14</v>
      </c>
      <c r="C51" s="158">
        <f>A51+D51/24/60</f>
        <v>0.54166666666666663</v>
      </c>
      <c r="D51" s="161">
        <v>60</v>
      </c>
      <c r="E51" s="139" t="s">
        <v>40</v>
      </c>
      <c r="F51" s="140"/>
      <c r="G51" s="140"/>
      <c r="H51" s="184"/>
      <c r="I51" s="152">
        <f>K33</f>
        <v>0.5</v>
      </c>
      <c r="J51" s="155" t="s">
        <v>14</v>
      </c>
      <c r="K51" s="158">
        <f>I51+L51/24/60</f>
        <v>0.54166666666666663</v>
      </c>
      <c r="L51" s="161">
        <v>60</v>
      </c>
      <c r="M51" s="139" t="s">
        <v>40</v>
      </c>
      <c r="N51" s="140"/>
      <c r="O51" s="140"/>
      <c r="P51" s="184"/>
      <c r="Q51" s="165">
        <f>S30</f>
        <v>0.5</v>
      </c>
      <c r="R51" s="155" t="s">
        <v>14</v>
      </c>
      <c r="S51" s="158">
        <f>Q51+T51/24/60</f>
        <v>0.54166666666666663</v>
      </c>
      <c r="T51" s="161">
        <v>60</v>
      </c>
      <c r="U51" s="139" t="s">
        <v>7</v>
      </c>
      <c r="V51" s="140"/>
      <c r="W51" s="140"/>
      <c r="X51" s="184"/>
      <c r="Y51" s="4"/>
      <c r="Z51" s="4"/>
    </row>
    <row r="52" spans="1:26" ht="9.9499999999999993" customHeight="1" x14ac:dyDescent="0.25">
      <c r="A52" s="166"/>
      <c r="B52" s="156"/>
      <c r="C52" s="159"/>
      <c r="D52" s="163"/>
      <c r="E52" s="141"/>
      <c r="F52" s="142"/>
      <c r="G52" s="142"/>
      <c r="H52" s="184"/>
      <c r="I52" s="153"/>
      <c r="J52" s="156"/>
      <c r="K52" s="159"/>
      <c r="L52" s="163"/>
      <c r="M52" s="141"/>
      <c r="N52" s="142"/>
      <c r="O52" s="142"/>
      <c r="P52" s="184"/>
      <c r="Q52" s="166"/>
      <c r="R52" s="156"/>
      <c r="S52" s="159"/>
      <c r="T52" s="163"/>
      <c r="U52" s="141"/>
      <c r="V52" s="142"/>
      <c r="W52" s="142"/>
      <c r="X52" s="184"/>
      <c r="Y52" s="4"/>
      <c r="Z52" s="4"/>
    </row>
    <row r="53" spans="1:26" ht="9.9499999999999993" customHeight="1" x14ac:dyDescent="0.25">
      <c r="A53" s="166"/>
      <c r="B53" s="156"/>
      <c r="C53" s="159"/>
      <c r="D53" s="163"/>
      <c r="E53" s="141"/>
      <c r="F53" s="142"/>
      <c r="G53" s="142"/>
      <c r="H53" s="184"/>
      <c r="I53" s="153"/>
      <c r="J53" s="156"/>
      <c r="K53" s="159"/>
      <c r="L53" s="163"/>
      <c r="M53" s="141"/>
      <c r="N53" s="142"/>
      <c r="O53" s="142"/>
      <c r="P53" s="184"/>
      <c r="Q53" s="166"/>
      <c r="R53" s="156"/>
      <c r="S53" s="159"/>
      <c r="T53" s="163"/>
      <c r="U53" s="141"/>
      <c r="V53" s="142"/>
      <c r="W53" s="142"/>
      <c r="X53" s="184"/>
      <c r="Y53" s="4"/>
      <c r="Z53" s="4"/>
    </row>
    <row r="54" spans="1:26" ht="9.9499999999999993" customHeight="1" x14ac:dyDescent="0.25">
      <c r="A54" s="166"/>
      <c r="B54" s="156"/>
      <c r="C54" s="159"/>
      <c r="D54" s="163"/>
      <c r="E54" s="141"/>
      <c r="F54" s="142"/>
      <c r="G54" s="142"/>
      <c r="H54" s="184"/>
      <c r="I54" s="153"/>
      <c r="J54" s="156"/>
      <c r="K54" s="159"/>
      <c r="L54" s="163"/>
      <c r="M54" s="141"/>
      <c r="N54" s="142"/>
      <c r="O54" s="142"/>
      <c r="P54" s="184"/>
      <c r="Q54" s="166"/>
      <c r="R54" s="156"/>
      <c r="S54" s="159"/>
      <c r="T54" s="163"/>
      <c r="U54" s="141"/>
      <c r="V54" s="142"/>
      <c r="W54" s="142"/>
      <c r="X54" s="184"/>
      <c r="Y54" s="4"/>
      <c r="Z54" s="4"/>
    </row>
    <row r="55" spans="1:26" ht="9.9499999999999993" customHeight="1" x14ac:dyDescent="0.25">
      <c r="A55" s="166"/>
      <c r="B55" s="156"/>
      <c r="C55" s="159"/>
      <c r="D55" s="163"/>
      <c r="E55" s="141"/>
      <c r="F55" s="142"/>
      <c r="G55" s="142"/>
      <c r="H55" s="184"/>
      <c r="I55" s="153"/>
      <c r="J55" s="156"/>
      <c r="K55" s="159"/>
      <c r="L55" s="163"/>
      <c r="M55" s="141"/>
      <c r="N55" s="142"/>
      <c r="O55" s="142"/>
      <c r="P55" s="184"/>
      <c r="Q55" s="166"/>
      <c r="R55" s="156"/>
      <c r="S55" s="159"/>
      <c r="T55" s="163"/>
      <c r="U55" s="141"/>
      <c r="V55" s="142"/>
      <c r="W55" s="142"/>
      <c r="X55" s="184"/>
      <c r="Y55" s="4"/>
      <c r="Z55" s="4"/>
    </row>
    <row r="56" spans="1:26" ht="9.9499999999999993" customHeight="1" x14ac:dyDescent="0.25">
      <c r="A56" s="166"/>
      <c r="B56" s="156"/>
      <c r="C56" s="159"/>
      <c r="D56" s="163"/>
      <c r="E56" s="141"/>
      <c r="F56" s="142"/>
      <c r="G56" s="142"/>
      <c r="H56" s="184"/>
      <c r="I56" s="153"/>
      <c r="J56" s="156"/>
      <c r="K56" s="159"/>
      <c r="L56" s="163"/>
      <c r="M56" s="141"/>
      <c r="N56" s="142"/>
      <c r="O56" s="142"/>
      <c r="P56" s="184"/>
      <c r="Q56" s="166"/>
      <c r="R56" s="156"/>
      <c r="S56" s="159"/>
      <c r="T56" s="163"/>
      <c r="U56" s="141"/>
      <c r="V56" s="142"/>
      <c r="W56" s="142"/>
      <c r="X56" s="184"/>
      <c r="Y56" s="4"/>
      <c r="Z56" s="4"/>
    </row>
    <row r="57" spans="1:26" ht="9.9499999999999993" customHeight="1" x14ac:dyDescent="0.25">
      <c r="A57" s="166"/>
      <c r="B57" s="156"/>
      <c r="C57" s="159"/>
      <c r="D57" s="163"/>
      <c r="E57" s="141"/>
      <c r="F57" s="142"/>
      <c r="G57" s="142"/>
      <c r="H57" s="184"/>
      <c r="I57" s="153"/>
      <c r="J57" s="156"/>
      <c r="K57" s="159"/>
      <c r="L57" s="163"/>
      <c r="M57" s="141"/>
      <c r="N57" s="142"/>
      <c r="O57" s="142"/>
      <c r="P57" s="184"/>
      <c r="Q57" s="166"/>
      <c r="R57" s="156"/>
      <c r="S57" s="159"/>
      <c r="T57" s="163"/>
      <c r="U57" s="141"/>
      <c r="V57" s="142"/>
      <c r="W57" s="142"/>
      <c r="X57" s="184"/>
      <c r="Y57" s="4"/>
      <c r="Z57" s="4"/>
    </row>
    <row r="58" spans="1:26" ht="9.9499999999999993" customHeight="1" x14ac:dyDescent="0.25">
      <c r="A58" s="166"/>
      <c r="B58" s="156"/>
      <c r="C58" s="159"/>
      <c r="D58" s="163"/>
      <c r="E58" s="141"/>
      <c r="F58" s="142"/>
      <c r="G58" s="142"/>
      <c r="H58" s="184"/>
      <c r="I58" s="153"/>
      <c r="J58" s="156"/>
      <c r="K58" s="159"/>
      <c r="L58" s="163"/>
      <c r="M58" s="141"/>
      <c r="N58" s="142"/>
      <c r="O58" s="142"/>
      <c r="P58" s="184"/>
      <c r="Q58" s="166"/>
      <c r="R58" s="156"/>
      <c r="S58" s="159"/>
      <c r="T58" s="163"/>
      <c r="U58" s="141"/>
      <c r="V58" s="142"/>
      <c r="W58" s="142"/>
      <c r="X58" s="184"/>
      <c r="Y58" s="4"/>
      <c r="Z58" s="4"/>
    </row>
    <row r="59" spans="1:26" ht="9.9499999999999993" customHeight="1" x14ac:dyDescent="0.25">
      <c r="A59" s="166"/>
      <c r="B59" s="156"/>
      <c r="C59" s="159"/>
      <c r="D59" s="163"/>
      <c r="E59" s="141"/>
      <c r="F59" s="142"/>
      <c r="G59" s="142"/>
      <c r="H59" s="184"/>
      <c r="I59" s="153"/>
      <c r="J59" s="156"/>
      <c r="K59" s="159"/>
      <c r="L59" s="163"/>
      <c r="M59" s="141"/>
      <c r="N59" s="142"/>
      <c r="O59" s="142"/>
      <c r="P59" s="184"/>
      <c r="Q59" s="166"/>
      <c r="R59" s="156"/>
      <c r="S59" s="159"/>
      <c r="T59" s="163"/>
      <c r="U59" s="141"/>
      <c r="V59" s="142"/>
      <c r="W59" s="142"/>
      <c r="X59" s="184"/>
      <c r="Y59" s="4"/>
      <c r="Z59" s="4"/>
    </row>
    <row r="60" spans="1:26" ht="9.9499999999999993" customHeight="1" x14ac:dyDescent="0.25">
      <c r="A60" s="166"/>
      <c r="B60" s="156"/>
      <c r="C60" s="159"/>
      <c r="D60" s="163"/>
      <c r="E60" s="141"/>
      <c r="F60" s="142"/>
      <c r="G60" s="142"/>
      <c r="H60" s="184"/>
      <c r="I60" s="153"/>
      <c r="J60" s="156"/>
      <c r="K60" s="159"/>
      <c r="L60" s="163"/>
      <c r="M60" s="141"/>
      <c r="N60" s="142"/>
      <c r="O60" s="142"/>
      <c r="P60" s="184"/>
      <c r="Q60" s="166"/>
      <c r="R60" s="156"/>
      <c r="S60" s="159"/>
      <c r="T60" s="163"/>
      <c r="U60" s="141"/>
      <c r="V60" s="142"/>
      <c r="W60" s="142"/>
      <c r="X60" s="184"/>
      <c r="Y60" s="4"/>
      <c r="Z60" s="4"/>
    </row>
    <row r="61" spans="1:26" ht="9.9499999999999993" customHeight="1" x14ac:dyDescent="0.25">
      <c r="A61" s="166"/>
      <c r="B61" s="156"/>
      <c r="C61" s="159"/>
      <c r="D61" s="163"/>
      <c r="E61" s="141"/>
      <c r="F61" s="142"/>
      <c r="G61" s="142"/>
      <c r="H61" s="184"/>
      <c r="I61" s="153"/>
      <c r="J61" s="156"/>
      <c r="K61" s="159"/>
      <c r="L61" s="163"/>
      <c r="M61" s="141"/>
      <c r="N61" s="142"/>
      <c r="O61" s="142"/>
      <c r="P61" s="184"/>
      <c r="Q61" s="166"/>
      <c r="R61" s="156"/>
      <c r="S61" s="159"/>
      <c r="T61" s="163"/>
      <c r="U61" s="141"/>
      <c r="V61" s="142"/>
      <c r="W61" s="142"/>
      <c r="X61" s="184"/>
      <c r="Y61" s="4"/>
      <c r="Z61" s="4"/>
    </row>
    <row r="62" spans="1:26" ht="9.9499999999999993" customHeight="1" thickBot="1" x14ac:dyDescent="0.3">
      <c r="A62" s="167"/>
      <c r="B62" s="157"/>
      <c r="C62" s="160"/>
      <c r="D62" s="164"/>
      <c r="E62" s="143"/>
      <c r="F62" s="144"/>
      <c r="G62" s="144"/>
      <c r="H62" s="184"/>
      <c r="I62" s="154"/>
      <c r="J62" s="157"/>
      <c r="K62" s="160"/>
      <c r="L62" s="164"/>
      <c r="M62" s="143"/>
      <c r="N62" s="144"/>
      <c r="O62" s="144"/>
      <c r="P62" s="184"/>
      <c r="Q62" s="167"/>
      <c r="R62" s="157"/>
      <c r="S62" s="160"/>
      <c r="T62" s="164"/>
      <c r="U62" s="143"/>
      <c r="V62" s="144"/>
      <c r="W62" s="144"/>
      <c r="X62" s="184"/>
      <c r="Y62" s="4"/>
      <c r="Z62" s="4"/>
    </row>
    <row r="63" spans="1:26" ht="9.9499999999999993" customHeight="1" x14ac:dyDescent="0.25">
      <c r="A63" s="166">
        <f>C51</f>
        <v>0.54166666666666663</v>
      </c>
      <c r="B63" s="156" t="s">
        <v>14</v>
      </c>
      <c r="C63" s="158">
        <f>A63+D63/24/60</f>
        <v>0.60416666666666663</v>
      </c>
      <c r="D63" s="176">
        <v>90</v>
      </c>
      <c r="E63" s="173" t="s">
        <v>58</v>
      </c>
      <c r="F63" s="177" t="s">
        <v>61</v>
      </c>
      <c r="G63" s="177" t="s">
        <v>155</v>
      </c>
      <c r="H63" s="184"/>
      <c r="I63" s="153">
        <f>K51</f>
        <v>0.54166666666666663</v>
      </c>
      <c r="J63" s="156" t="s">
        <v>14</v>
      </c>
      <c r="K63" s="158">
        <f>I63+L63/24/60</f>
        <v>0.60416666666666663</v>
      </c>
      <c r="L63" s="176">
        <v>90</v>
      </c>
      <c r="M63" s="173" t="s">
        <v>58</v>
      </c>
      <c r="N63" s="177" t="s">
        <v>64</v>
      </c>
      <c r="O63" s="147" t="s">
        <v>214</v>
      </c>
      <c r="P63" s="184"/>
      <c r="Q63" s="166">
        <f>S51</f>
        <v>0.54166666666666663</v>
      </c>
      <c r="R63" s="156" t="s">
        <v>14</v>
      </c>
      <c r="S63" s="158">
        <f>Q63+T63/24/60</f>
        <v>0.61458333333333326</v>
      </c>
      <c r="T63" s="148">
        <v>105</v>
      </c>
      <c r="U63" s="150" t="s">
        <v>58</v>
      </c>
      <c r="V63" s="195" t="s">
        <v>66</v>
      </c>
      <c r="W63" s="147" t="s">
        <v>215</v>
      </c>
      <c r="X63" s="184"/>
      <c r="Y63" s="4"/>
      <c r="Z63" s="4"/>
    </row>
    <row r="64" spans="1:26" ht="9.9499999999999993" customHeight="1" x14ac:dyDescent="0.25">
      <c r="A64" s="166"/>
      <c r="B64" s="156"/>
      <c r="C64" s="159"/>
      <c r="D64" s="171"/>
      <c r="E64" s="174"/>
      <c r="F64" s="178"/>
      <c r="G64" s="178"/>
      <c r="H64" s="184"/>
      <c r="I64" s="153"/>
      <c r="J64" s="156"/>
      <c r="K64" s="159"/>
      <c r="L64" s="171"/>
      <c r="M64" s="174"/>
      <c r="N64" s="178"/>
      <c r="O64" s="147"/>
      <c r="P64" s="184"/>
      <c r="Q64" s="166"/>
      <c r="R64" s="156"/>
      <c r="S64" s="159"/>
      <c r="T64" s="148"/>
      <c r="U64" s="150"/>
      <c r="V64" s="195"/>
      <c r="W64" s="147"/>
      <c r="X64" s="184"/>
      <c r="Y64" s="4"/>
      <c r="Z64" s="4"/>
    </row>
    <row r="65" spans="1:26" ht="9.9499999999999993" customHeight="1" x14ac:dyDescent="0.25">
      <c r="A65" s="166"/>
      <c r="B65" s="156"/>
      <c r="C65" s="159"/>
      <c r="D65" s="171"/>
      <c r="E65" s="174"/>
      <c r="F65" s="178"/>
      <c r="G65" s="178"/>
      <c r="H65" s="184"/>
      <c r="I65" s="153"/>
      <c r="J65" s="156"/>
      <c r="K65" s="159"/>
      <c r="L65" s="171"/>
      <c r="M65" s="174"/>
      <c r="N65" s="178"/>
      <c r="O65" s="147"/>
      <c r="P65" s="184"/>
      <c r="Q65" s="166"/>
      <c r="R65" s="156"/>
      <c r="S65" s="159"/>
      <c r="T65" s="148"/>
      <c r="U65" s="150"/>
      <c r="V65" s="195"/>
      <c r="W65" s="147"/>
      <c r="X65" s="184"/>
      <c r="Y65" s="4"/>
      <c r="Z65" s="4"/>
    </row>
    <row r="66" spans="1:26" ht="9.9499999999999993" customHeight="1" x14ac:dyDescent="0.25">
      <c r="A66" s="166"/>
      <c r="B66" s="156"/>
      <c r="C66" s="159"/>
      <c r="D66" s="171"/>
      <c r="E66" s="174"/>
      <c r="F66" s="178"/>
      <c r="G66" s="178"/>
      <c r="H66" s="184"/>
      <c r="I66" s="153"/>
      <c r="J66" s="156"/>
      <c r="K66" s="159"/>
      <c r="L66" s="171"/>
      <c r="M66" s="174"/>
      <c r="N66" s="178"/>
      <c r="O66" s="147"/>
      <c r="P66" s="184"/>
      <c r="Q66" s="166"/>
      <c r="R66" s="156"/>
      <c r="S66" s="159"/>
      <c r="T66" s="148"/>
      <c r="U66" s="150"/>
      <c r="V66" s="195"/>
      <c r="W66" s="147"/>
      <c r="X66" s="184"/>
      <c r="Y66" s="4"/>
      <c r="Z66" s="4"/>
    </row>
    <row r="67" spans="1:26" ht="9.9499999999999993" customHeight="1" x14ac:dyDescent="0.25">
      <c r="A67" s="166"/>
      <c r="B67" s="156"/>
      <c r="C67" s="159"/>
      <c r="D67" s="171"/>
      <c r="E67" s="174"/>
      <c r="F67" s="178"/>
      <c r="G67" s="178"/>
      <c r="H67" s="184"/>
      <c r="I67" s="153"/>
      <c r="J67" s="156"/>
      <c r="K67" s="159"/>
      <c r="L67" s="171"/>
      <c r="M67" s="174"/>
      <c r="N67" s="178"/>
      <c r="O67" s="147"/>
      <c r="P67" s="184"/>
      <c r="Q67" s="166"/>
      <c r="R67" s="156"/>
      <c r="S67" s="159"/>
      <c r="T67" s="148"/>
      <c r="U67" s="150"/>
      <c r="V67" s="195"/>
      <c r="W67" s="147"/>
      <c r="X67" s="184"/>
      <c r="Y67" s="4"/>
      <c r="Z67" s="4"/>
    </row>
    <row r="68" spans="1:26" ht="9.9499999999999993" customHeight="1" x14ac:dyDescent="0.25">
      <c r="A68" s="166"/>
      <c r="B68" s="156"/>
      <c r="C68" s="159"/>
      <c r="D68" s="171"/>
      <c r="E68" s="174"/>
      <c r="F68" s="178"/>
      <c r="G68" s="178"/>
      <c r="H68" s="184"/>
      <c r="I68" s="153"/>
      <c r="J68" s="156"/>
      <c r="K68" s="159"/>
      <c r="L68" s="171"/>
      <c r="M68" s="174"/>
      <c r="N68" s="178"/>
      <c r="O68" s="147"/>
      <c r="P68" s="184"/>
      <c r="Q68" s="166"/>
      <c r="R68" s="156"/>
      <c r="S68" s="159"/>
      <c r="T68" s="148"/>
      <c r="U68" s="150"/>
      <c r="V68" s="195"/>
      <c r="W68" s="147"/>
      <c r="X68" s="184"/>
      <c r="Y68" s="4"/>
      <c r="Z68" s="4"/>
    </row>
    <row r="69" spans="1:26" ht="9.9499999999999993" customHeight="1" x14ac:dyDescent="0.25">
      <c r="A69" s="166"/>
      <c r="B69" s="156"/>
      <c r="C69" s="159"/>
      <c r="D69" s="171"/>
      <c r="E69" s="174"/>
      <c r="F69" s="178"/>
      <c r="G69" s="178"/>
      <c r="H69" s="184"/>
      <c r="I69" s="153"/>
      <c r="J69" s="156"/>
      <c r="K69" s="159"/>
      <c r="L69" s="171"/>
      <c r="M69" s="174"/>
      <c r="N69" s="178"/>
      <c r="O69" s="147"/>
      <c r="P69" s="184"/>
      <c r="Q69" s="166"/>
      <c r="R69" s="156"/>
      <c r="S69" s="159"/>
      <c r="T69" s="148"/>
      <c r="U69" s="150"/>
      <c r="V69" s="195"/>
      <c r="W69" s="147"/>
      <c r="X69" s="184"/>
      <c r="Y69" s="4"/>
      <c r="Z69" s="4"/>
    </row>
    <row r="70" spans="1:26" ht="9.9499999999999993" customHeight="1" x14ac:dyDescent="0.25">
      <c r="A70" s="166"/>
      <c r="B70" s="156"/>
      <c r="C70" s="159"/>
      <c r="D70" s="171"/>
      <c r="E70" s="174"/>
      <c r="F70" s="178"/>
      <c r="G70" s="178"/>
      <c r="H70" s="184"/>
      <c r="I70" s="153"/>
      <c r="J70" s="156"/>
      <c r="K70" s="159"/>
      <c r="L70" s="171"/>
      <c r="M70" s="174"/>
      <c r="N70" s="178"/>
      <c r="O70" s="147"/>
      <c r="P70" s="184"/>
      <c r="Q70" s="166"/>
      <c r="R70" s="156"/>
      <c r="S70" s="159"/>
      <c r="T70" s="148"/>
      <c r="U70" s="150"/>
      <c r="V70" s="195"/>
      <c r="W70" s="147"/>
      <c r="X70" s="184"/>
      <c r="Y70" s="4"/>
      <c r="Z70" s="4"/>
    </row>
    <row r="71" spans="1:26" ht="9.9499999999999993" customHeight="1" x14ac:dyDescent="0.25">
      <c r="A71" s="166"/>
      <c r="B71" s="156"/>
      <c r="C71" s="159"/>
      <c r="D71" s="171"/>
      <c r="E71" s="174"/>
      <c r="F71" s="178"/>
      <c r="G71" s="178"/>
      <c r="H71" s="184"/>
      <c r="I71" s="153"/>
      <c r="J71" s="156"/>
      <c r="K71" s="159"/>
      <c r="L71" s="171"/>
      <c r="M71" s="174"/>
      <c r="N71" s="178"/>
      <c r="O71" s="147"/>
      <c r="P71" s="184"/>
      <c r="Q71" s="166"/>
      <c r="R71" s="156"/>
      <c r="S71" s="159"/>
      <c r="T71" s="148"/>
      <c r="U71" s="150"/>
      <c r="V71" s="195"/>
      <c r="W71" s="147"/>
      <c r="X71" s="184"/>
      <c r="Y71" s="4"/>
      <c r="Z71" s="4"/>
    </row>
    <row r="72" spans="1:26" ht="9.9499999999999993" customHeight="1" x14ac:dyDescent="0.25">
      <c r="A72" s="166"/>
      <c r="B72" s="156"/>
      <c r="C72" s="159"/>
      <c r="D72" s="171"/>
      <c r="E72" s="174"/>
      <c r="F72" s="178"/>
      <c r="G72" s="178"/>
      <c r="H72" s="184"/>
      <c r="I72" s="153"/>
      <c r="J72" s="156"/>
      <c r="K72" s="159"/>
      <c r="L72" s="171"/>
      <c r="M72" s="174"/>
      <c r="N72" s="178"/>
      <c r="O72" s="147"/>
      <c r="P72" s="184"/>
      <c r="Q72" s="166"/>
      <c r="R72" s="156"/>
      <c r="S72" s="159"/>
      <c r="T72" s="148"/>
      <c r="U72" s="150"/>
      <c r="V72" s="195"/>
      <c r="W72" s="147"/>
      <c r="X72" s="184"/>
      <c r="Y72" s="4"/>
      <c r="Z72" s="4"/>
    </row>
    <row r="73" spans="1:26" ht="9.9499999999999993" customHeight="1" x14ac:dyDescent="0.25">
      <c r="A73" s="166"/>
      <c r="B73" s="156"/>
      <c r="C73" s="159"/>
      <c r="D73" s="171"/>
      <c r="E73" s="174"/>
      <c r="F73" s="178"/>
      <c r="G73" s="178"/>
      <c r="H73" s="184"/>
      <c r="I73" s="153"/>
      <c r="J73" s="156"/>
      <c r="K73" s="159"/>
      <c r="L73" s="171"/>
      <c r="M73" s="174"/>
      <c r="N73" s="178"/>
      <c r="O73" s="147"/>
      <c r="P73" s="184"/>
      <c r="Q73" s="166"/>
      <c r="R73" s="156"/>
      <c r="S73" s="159"/>
      <c r="T73" s="148"/>
      <c r="U73" s="150"/>
      <c r="V73" s="195"/>
      <c r="W73" s="147"/>
      <c r="X73" s="184"/>
      <c r="Y73" s="4"/>
      <c r="Z73" s="4"/>
    </row>
    <row r="74" spans="1:26" ht="9.9499999999999993" customHeight="1" x14ac:dyDescent="0.25">
      <c r="A74" s="166"/>
      <c r="B74" s="156"/>
      <c r="C74" s="159"/>
      <c r="D74" s="171"/>
      <c r="E74" s="174"/>
      <c r="F74" s="178"/>
      <c r="G74" s="178"/>
      <c r="H74" s="184"/>
      <c r="I74" s="153"/>
      <c r="J74" s="156"/>
      <c r="K74" s="159"/>
      <c r="L74" s="171"/>
      <c r="M74" s="174"/>
      <c r="N74" s="178"/>
      <c r="O74" s="147"/>
      <c r="P74" s="184"/>
      <c r="Q74" s="166"/>
      <c r="R74" s="156"/>
      <c r="S74" s="159"/>
      <c r="T74" s="148"/>
      <c r="U74" s="150"/>
      <c r="V74" s="195"/>
      <c r="W74" s="147"/>
      <c r="X74" s="184"/>
      <c r="Y74" s="4"/>
      <c r="Z74" s="4"/>
    </row>
    <row r="75" spans="1:26" ht="9.9499999999999993" customHeight="1" x14ac:dyDescent="0.25">
      <c r="A75" s="166"/>
      <c r="B75" s="156"/>
      <c r="C75" s="159"/>
      <c r="D75" s="171"/>
      <c r="E75" s="174"/>
      <c r="F75" s="178"/>
      <c r="G75" s="178"/>
      <c r="H75" s="184"/>
      <c r="I75" s="153"/>
      <c r="J75" s="156"/>
      <c r="K75" s="159"/>
      <c r="L75" s="171"/>
      <c r="M75" s="174"/>
      <c r="N75" s="178"/>
      <c r="O75" s="147"/>
      <c r="P75" s="184"/>
      <c r="Q75" s="166"/>
      <c r="R75" s="156"/>
      <c r="S75" s="159"/>
      <c r="T75" s="148"/>
      <c r="U75" s="150"/>
      <c r="V75" s="195"/>
      <c r="W75" s="147"/>
      <c r="X75" s="184"/>
      <c r="Y75" s="4"/>
      <c r="Z75" s="4"/>
    </row>
    <row r="76" spans="1:26" ht="9.9499999999999993" customHeight="1" x14ac:dyDescent="0.25">
      <c r="A76" s="166"/>
      <c r="B76" s="156"/>
      <c r="C76" s="159"/>
      <c r="D76" s="171"/>
      <c r="E76" s="174"/>
      <c r="F76" s="178"/>
      <c r="G76" s="178"/>
      <c r="H76" s="184"/>
      <c r="I76" s="153"/>
      <c r="J76" s="156"/>
      <c r="K76" s="159"/>
      <c r="L76" s="171"/>
      <c r="M76" s="174"/>
      <c r="N76" s="178"/>
      <c r="O76" s="147"/>
      <c r="P76" s="184"/>
      <c r="Q76" s="166"/>
      <c r="R76" s="156"/>
      <c r="S76" s="159"/>
      <c r="T76" s="148"/>
      <c r="U76" s="150"/>
      <c r="V76" s="195"/>
      <c r="W76" s="147"/>
      <c r="X76" s="184"/>
      <c r="Y76" s="4"/>
      <c r="Z76" s="4"/>
    </row>
    <row r="77" spans="1:26" ht="9.9499999999999993" customHeight="1" x14ac:dyDescent="0.25">
      <c r="A77" s="166"/>
      <c r="B77" s="156"/>
      <c r="C77" s="159"/>
      <c r="D77" s="171"/>
      <c r="E77" s="174"/>
      <c r="F77" s="178"/>
      <c r="G77" s="178"/>
      <c r="H77" s="184"/>
      <c r="I77" s="153"/>
      <c r="J77" s="156"/>
      <c r="K77" s="159"/>
      <c r="L77" s="171"/>
      <c r="M77" s="174"/>
      <c r="N77" s="178"/>
      <c r="O77" s="147"/>
      <c r="P77" s="184"/>
      <c r="Q77" s="166"/>
      <c r="R77" s="156"/>
      <c r="S77" s="159"/>
      <c r="T77" s="148"/>
      <c r="U77" s="150"/>
      <c r="V77" s="195"/>
      <c r="W77" s="147"/>
      <c r="X77" s="184"/>
      <c r="Y77" s="4"/>
      <c r="Z77" s="4"/>
    </row>
    <row r="78" spans="1:26" ht="9.9499999999999993" customHeight="1" x14ac:dyDescent="0.25">
      <c r="A78" s="166"/>
      <c r="B78" s="156"/>
      <c r="C78" s="159"/>
      <c r="D78" s="171"/>
      <c r="E78" s="174"/>
      <c r="F78" s="178"/>
      <c r="G78" s="178"/>
      <c r="H78" s="184"/>
      <c r="I78" s="153"/>
      <c r="J78" s="156"/>
      <c r="K78" s="159"/>
      <c r="L78" s="171"/>
      <c r="M78" s="174"/>
      <c r="N78" s="178"/>
      <c r="O78" s="147"/>
      <c r="P78" s="184"/>
      <c r="Q78" s="166"/>
      <c r="R78" s="156"/>
      <c r="S78" s="159"/>
      <c r="T78" s="148"/>
      <c r="U78" s="150"/>
      <c r="V78" s="195"/>
      <c r="W78" s="147"/>
      <c r="X78" s="184"/>
      <c r="Y78" s="4"/>
      <c r="Z78" s="4"/>
    </row>
    <row r="79" spans="1:26" ht="9.9499999999999993" customHeight="1" x14ac:dyDescent="0.25">
      <c r="A79" s="166"/>
      <c r="B79" s="156"/>
      <c r="C79" s="159"/>
      <c r="D79" s="171"/>
      <c r="E79" s="174"/>
      <c r="F79" s="178"/>
      <c r="G79" s="178"/>
      <c r="H79" s="184"/>
      <c r="I79" s="153"/>
      <c r="J79" s="156"/>
      <c r="K79" s="159"/>
      <c r="L79" s="171"/>
      <c r="M79" s="174"/>
      <c r="N79" s="178"/>
      <c r="O79" s="147"/>
      <c r="P79" s="184"/>
      <c r="Q79" s="166"/>
      <c r="R79" s="156"/>
      <c r="S79" s="159"/>
      <c r="T79" s="148"/>
      <c r="U79" s="150"/>
      <c r="V79" s="195"/>
      <c r="W79" s="147"/>
      <c r="X79" s="184"/>
      <c r="Y79" s="4"/>
      <c r="Z79" s="4"/>
    </row>
    <row r="80" spans="1:26" ht="9.9499999999999993" customHeight="1" thickBot="1" x14ac:dyDescent="0.3">
      <c r="A80" s="167"/>
      <c r="B80" s="157"/>
      <c r="C80" s="160"/>
      <c r="D80" s="172"/>
      <c r="E80" s="186"/>
      <c r="F80" s="179"/>
      <c r="G80" s="179"/>
      <c r="H80" s="184"/>
      <c r="I80" s="154"/>
      <c r="J80" s="157"/>
      <c r="K80" s="160"/>
      <c r="L80" s="172"/>
      <c r="M80" s="186"/>
      <c r="N80" s="179"/>
      <c r="O80" s="147"/>
      <c r="P80" s="184"/>
      <c r="Q80" s="166"/>
      <c r="R80" s="156"/>
      <c r="S80" s="159"/>
      <c r="T80" s="148"/>
      <c r="U80" s="150"/>
      <c r="V80" s="195"/>
      <c r="W80" s="147"/>
      <c r="X80" s="184"/>
      <c r="Y80" s="4"/>
      <c r="Z80" s="4"/>
    </row>
    <row r="81" spans="1:26" ht="9.9499999999999993" customHeight="1" x14ac:dyDescent="0.25">
      <c r="A81" s="165">
        <f>C63</f>
        <v>0.60416666666666663</v>
      </c>
      <c r="B81" s="155" t="s">
        <v>14</v>
      </c>
      <c r="C81" s="158">
        <f>A81+D81/24/60</f>
        <v>0.625</v>
      </c>
      <c r="D81" s="161">
        <v>30</v>
      </c>
      <c r="E81" s="139" t="s">
        <v>6</v>
      </c>
      <c r="F81" s="140"/>
      <c r="G81" s="140"/>
      <c r="H81" s="184"/>
      <c r="I81" s="152">
        <f>K63</f>
        <v>0.60416666666666663</v>
      </c>
      <c r="J81" s="155" t="s">
        <v>14</v>
      </c>
      <c r="K81" s="158">
        <f>I81+L81/24/60</f>
        <v>0.625</v>
      </c>
      <c r="L81" s="161">
        <v>30</v>
      </c>
      <c r="M81" s="139" t="s">
        <v>6</v>
      </c>
      <c r="N81" s="140"/>
      <c r="O81" s="140"/>
      <c r="P81" s="184"/>
      <c r="Q81" s="166"/>
      <c r="R81" s="156"/>
      <c r="S81" s="159"/>
      <c r="T81" s="148"/>
      <c r="U81" s="150"/>
      <c r="V81" s="195"/>
      <c r="W81" s="147"/>
      <c r="X81" s="184"/>
      <c r="Y81" s="4"/>
      <c r="Z81" s="4"/>
    </row>
    <row r="82" spans="1:26" ht="9.9499999999999993" customHeight="1" x14ac:dyDescent="0.25">
      <c r="A82" s="166"/>
      <c r="B82" s="156"/>
      <c r="C82" s="159"/>
      <c r="D82" s="162"/>
      <c r="E82" s="141"/>
      <c r="F82" s="142"/>
      <c r="G82" s="142"/>
      <c r="H82" s="184"/>
      <c r="I82" s="153"/>
      <c r="J82" s="156"/>
      <c r="K82" s="159"/>
      <c r="L82" s="162"/>
      <c r="M82" s="141"/>
      <c r="N82" s="142"/>
      <c r="O82" s="142"/>
      <c r="P82" s="184"/>
      <c r="Q82" s="166"/>
      <c r="R82" s="156"/>
      <c r="S82" s="159"/>
      <c r="T82" s="148"/>
      <c r="U82" s="150"/>
      <c r="V82" s="195"/>
      <c r="W82" s="147"/>
      <c r="X82" s="184"/>
      <c r="Y82" s="4"/>
      <c r="Z82" s="4"/>
    </row>
    <row r="83" spans="1:26" ht="9.9499999999999993" customHeight="1" thickBot="1" x14ac:dyDescent="0.3">
      <c r="A83" s="166"/>
      <c r="B83" s="156"/>
      <c r="C83" s="159"/>
      <c r="D83" s="162"/>
      <c r="E83" s="141"/>
      <c r="F83" s="142"/>
      <c r="G83" s="142"/>
      <c r="H83" s="184"/>
      <c r="I83" s="153"/>
      <c r="J83" s="156"/>
      <c r="K83" s="159"/>
      <c r="L83" s="162"/>
      <c r="M83" s="141"/>
      <c r="N83" s="142"/>
      <c r="O83" s="142"/>
      <c r="P83" s="184"/>
      <c r="Q83" s="166"/>
      <c r="R83" s="156"/>
      <c r="S83" s="159"/>
      <c r="T83" s="149"/>
      <c r="U83" s="150"/>
      <c r="V83" s="195"/>
      <c r="W83" s="147"/>
      <c r="X83" s="184"/>
      <c r="Y83" s="4"/>
      <c r="Z83" s="4"/>
    </row>
    <row r="84" spans="1:26" ht="9.9499999999999993" customHeight="1" x14ac:dyDescent="0.25">
      <c r="A84" s="166"/>
      <c r="B84" s="156"/>
      <c r="C84" s="159"/>
      <c r="D84" s="163"/>
      <c r="E84" s="141"/>
      <c r="F84" s="142"/>
      <c r="G84" s="142"/>
      <c r="H84" s="184"/>
      <c r="I84" s="153"/>
      <c r="J84" s="156"/>
      <c r="K84" s="159"/>
      <c r="L84" s="163"/>
      <c r="M84" s="141"/>
      <c r="N84" s="142"/>
      <c r="O84" s="142"/>
      <c r="P84" s="184"/>
      <c r="Q84" s="152">
        <f>S63</f>
        <v>0.61458333333333326</v>
      </c>
      <c r="R84" s="155" t="s">
        <v>14</v>
      </c>
      <c r="S84" s="158">
        <f>Q84+T84/24/60</f>
        <v>0.63541666666666663</v>
      </c>
      <c r="T84" s="161">
        <v>30</v>
      </c>
      <c r="U84" s="139" t="s">
        <v>6</v>
      </c>
      <c r="V84" s="140"/>
      <c r="W84" s="140"/>
      <c r="X84" s="184"/>
      <c r="Y84" s="4"/>
      <c r="Z84" s="4"/>
    </row>
    <row r="85" spans="1:26" ht="9.9499999999999993" customHeight="1" x14ac:dyDescent="0.25">
      <c r="A85" s="166"/>
      <c r="B85" s="156"/>
      <c r="C85" s="159"/>
      <c r="D85" s="163"/>
      <c r="E85" s="141"/>
      <c r="F85" s="142"/>
      <c r="G85" s="142"/>
      <c r="H85" s="184"/>
      <c r="I85" s="153"/>
      <c r="J85" s="156"/>
      <c r="K85" s="159"/>
      <c r="L85" s="163"/>
      <c r="M85" s="141"/>
      <c r="N85" s="142"/>
      <c r="O85" s="142"/>
      <c r="P85" s="184"/>
      <c r="Q85" s="153"/>
      <c r="R85" s="156"/>
      <c r="S85" s="159"/>
      <c r="T85" s="162"/>
      <c r="U85" s="141"/>
      <c r="V85" s="142"/>
      <c r="W85" s="142"/>
      <c r="X85" s="184"/>
      <c r="Y85" s="4"/>
      <c r="Z85" s="4"/>
    </row>
    <row r="86" spans="1:26" ht="9.75" customHeight="1" thickBot="1" x14ac:dyDescent="0.3">
      <c r="A86" s="167"/>
      <c r="B86" s="157"/>
      <c r="C86" s="160"/>
      <c r="D86" s="164"/>
      <c r="E86" s="143"/>
      <c r="F86" s="144"/>
      <c r="G86" s="144"/>
      <c r="H86" s="184"/>
      <c r="I86" s="154"/>
      <c r="J86" s="157"/>
      <c r="K86" s="160"/>
      <c r="L86" s="164"/>
      <c r="M86" s="143"/>
      <c r="N86" s="144"/>
      <c r="O86" s="144"/>
      <c r="P86" s="184"/>
      <c r="Q86" s="153"/>
      <c r="R86" s="156"/>
      <c r="S86" s="159"/>
      <c r="T86" s="162"/>
      <c r="U86" s="141"/>
      <c r="V86" s="142"/>
      <c r="W86" s="142"/>
      <c r="X86" s="184"/>
      <c r="Y86" s="4"/>
      <c r="Z86" s="4"/>
    </row>
    <row r="87" spans="1:26" ht="9.9499999999999993" customHeight="1" x14ac:dyDescent="0.25">
      <c r="A87" s="181">
        <f>C81</f>
        <v>0.625</v>
      </c>
      <c r="B87" s="180" t="s">
        <v>14</v>
      </c>
      <c r="C87" s="170">
        <f>A87+D87/24/60</f>
        <v>0.6875</v>
      </c>
      <c r="D87" s="171">
        <v>90</v>
      </c>
      <c r="E87" s="173" t="s">
        <v>58</v>
      </c>
      <c r="F87" s="177" t="s">
        <v>62</v>
      </c>
      <c r="G87" s="177" t="s">
        <v>155</v>
      </c>
      <c r="H87" s="184"/>
      <c r="I87" s="182">
        <f>K81</f>
        <v>0.625</v>
      </c>
      <c r="J87" s="180" t="s">
        <v>14</v>
      </c>
      <c r="K87" s="170">
        <f>I87+L87/24/60</f>
        <v>0.6875</v>
      </c>
      <c r="L87" s="171">
        <v>90</v>
      </c>
      <c r="M87" s="173" t="s">
        <v>58</v>
      </c>
      <c r="N87" s="177" t="s">
        <v>65</v>
      </c>
      <c r="O87" s="147" t="s">
        <v>157</v>
      </c>
      <c r="P87" s="184"/>
      <c r="Q87" s="153"/>
      <c r="R87" s="156"/>
      <c r="S87" s="159"/>
      <c r="T87" s="163"/>
      <c r="U87" s="141"/>
      <c r="V87" s="142"/>
      <c r="W87" s="142"/>
      <c r="X87" s="184"/>
      <c r="Y87" s="4"/>
      <c r="Z87" s="4"/>
    </row>
    <row r="88" spans="1:26" ht="9.9499999999999993" customHeight="1" x14ac:dyDescent="0.25">
      <c r="A88" s="166"/>
      <c r="B88" s="156"/>
      <c r="C88" s="159"/>
      <c r="D88" s="171"/>
      <c r="E88" s="174"/>
      <c r="F88" s="178"/>
      <c r="G88" s="178"/>
      <c r="H88" s="184"/>
      <c r="I88" s="153"/>
      <c r="J88" s="156"/>
      <c r="K88" s="159"/>
      <c r="L88" s="171"/>
      <c r="M88" s="174"/>
      <c r="N88" s="178"/>
      <c r="O88" s="147"/>
      <c r="P88" s="184"/>
      <c r="Q88" s="153"/>
      <c r="R88" s="156"/>
      <c r="S88" s="159"/>
      <c r="T88" s="163"/>
      <c r="U88" s="141"/>
      <c r="V88" s="142"/>
      <c r="W88" s="142"/>
      <c r="X88" s="184"/>
      <c r="Y88" s="4"/>
      <c r="Z88" s="4"/>
    </row>
    <row r="89" spans="1:26" ht="9.9499999999999993" customHeight="1" thickBot="1" x14ac:dyDescent="0.3">
      <c r="A89" s="166"/>
      <c r="B89" s="156"/>
      <c r="C89" s="159"/>
      <c r="D89" s="171"/>
      <c r="E89" s="174"/>
      <c r="F89" s="178"/>
      <c r="G89" s="178"/>
      <c r="H89" s="184"/>
      <c r="I89" s="153"/>
      <c r="J89" s="156"/>
      <c r="K89" s="159"/>
      <c r="L89" s="171"/>
      <c r="M89" s="174"/>
      <c r="N89" s="178"/>
      <c r="O89" s="147"/>
      <c r="P89" s="184"/>
      <c r="Q89" s="154"/>
      <c r="R89" s="157"/>
      <c r="S89" s="160"/>
      <c r="T89" s="164"/>
      <c r="U89" s="143"/>
      <c r="V89" s="144"/>
      <c r="W89" s="144"/>
      <c r="X89" s="184"/>
      <c r="Y89" s="4"/>
      <c r="Z89" s="4"/>
    </row>
    <row r="90" spans="1:26" ht="9.9499999999999993" customHeight="1" x14ac:dyDescent="0.25">
      <c r="A90" s="166"/>
      <c r="B90" s="156"/>
      <c r="C90" s="159"/>
      <c r="D90" s="171"/>
      <c r="E90" s="174"/>
      <c r="F90" s="178"/>
      <c r="G90" s="178"/>
      <c r="H90" s="184"/>
      <c r="I90" s="153"/>
      <c r="J90" s="156"/>
      <c r="K90" s="159"/>
      <c r="L90" s="171"/>
      <c r="M90" s="174"/>
      <c r="N90" s="178"/>
      <c r="O90" s="147"/>
      <c r="P90" s="184"/>
      <c r="Q90" s="165">
        <f>S84</f>
        <v>0.63541666666666663</v>
      </c>
      <c r="R90" s="155" t="s">
        <v>14</v>
      </c>
      <c r="S90" s="158">
        <f>Q90+T90/24/60</f>
        <v>0.70833333333333326</v>
      </c>
      <c r="T90" s="192">
        <v>105</v>
      </c>
      <c r="U90" s="150" t="s">
        <v>58</v>
      </c>
      <c r="V90" s="195" t="s">
        <v>67</v>
      </c>
      <c r="W90" s="147" t="s">
        <v>215</v>
      </c>
      <c r="X90" s="184"/>
      <c r="Y90" s="4"/>
      <c r="Z90" s="4"/>
    </row>
    <row r="91" spans="1:26" ht="9.9499999999999993" customHeight="1" x14ac:dyDescent="0.25">
      <c r="A91" s="166"/>
      <c r="B91" s="156"/>
      <c r="C91" s="159"/>
      <c r="D91" s="171"/>
      <c r="E91" s="174"/>
      <c r="F91" s="178"/>
      <c r="G91" s="178"/>
      <c r="H91" s="184"/>
      <c r="I91" s="153"/>
      <c r="J91" s="156"/>
      <c r="K91" s="159"/>
      <c r="L91" s="171"/>
      <c r="M91" s="174"/>
      <c r="N91" s="178"/>
      <c r="O91" s="147"/>
      <c r="P91" s="184"/>
      <c r="Q91" s="166"/>
      <c r="R91" s="156"/>
      <c r="S91" s="159"/>
      <c r="T91" s="148"/>
      <c r="U91" s="150"/>
      <c r="V91" s="195"/>
      <c r="W91" s="147"/>
      <c r="X91" s="184"/>
      <c r="Y91" s="4"/>
      <c r="Z91" s="4"/>
    </row>
    <row r="92" spans="1:26" ht="9.9499999999999993" customHeight="1" x14ac:dyDescent="0.25">
      <c r="A92" s="166"/>
      <c r="B92" s="156"/>
      <c r="C92" s="159"/>
      <c r="D92" s="171"/>
      <c r="E92" s="174"/>
      <c r="F92" s="178"/>
      <c r="G92" s="178"/>
      <c r="H92" s="184"/>
      <c r="I92" s="153"/>
      <c r="J92" s="156"/>
      <c r="K92" s="159"/>
      <c r="L92" s="171"/>
      <c r="M92" s="174"/>
      <c r="N92" s="178"/>
      <c r="O92" s="147"/>
      <c r="P92" s="184"/>
      <c r="Q92" s="166"/>
      <c r="R92" s="156"/>
      <c r="S92" s="159"/>
      <c r="T92" s="148"/>
      <c r="U92" s="150"/>
      <c r="V92" s="195"/>
      <c r="W92" s="147"/>
      <c r="X92" s="184"/>
      <c r="Y92" s="4"/>
      <c r="Z92" s="4"/>
    </row>
    <row r="93" spans="1:26" ht="9.9499999999999993" customHeight="1" x14ac:dyDescent="0.25">
      <c r="A93" s="166"/>
      <c r="B93" s="156"/>
      <c r="C93" s="159"/>
      <c r="D93" s="171"/>
      <c r="E93" s="174"/>
      <c r="F93" s="178"/>
      <c r="G93" s="178"/>
      <c r="H93" s="184"/>
      <c r="I93" s="153"/>
      <c r="J93" s="156"/>
      <c r="K93" s="159"/>
      <c r="L93" s="171"/>
      <c r="M93" s="174"/>
      <c r="N93" s="178"/>
      <c r="O93" s="147"/>
      <c r="P93" s="184"/>
      <c r="Q93" s="166"/>
      <c r="R93" s="156"/>
      <c r="S93" s="159"/>
      <c r="T93" s="148"/>
      <c r="U93" s="150"/>
      <c r="V93" s="195"/>
      <c r="W93" s="147"/>
      <c r="X93" s="184"/>
      <c r="Y93" s="4"/>
      <c r="Z93" s="4"/>
    </row>
    <row r="94" spans="1:26" ht="9.9499999999999993" customHeight="1" x14ac:dyDescent="0.25">
      <c r="A94" s="166"/>
      <c r="B94" s="156"/>
      <c r="C94" s="159"/>
      <c r="D94" s="171"/>
      <c r="E94" s="174"/>
      <c r="F94" s="178"/>
      <c r="G94" s="178"/>
      <c r="H94" s="184"/>
      <c r="I94" s="153"/>
      <c r="J94" s="156"/>
      <c r="K94" s="159"/>
      <c r="L94" s="171"/>
      <c r="M94" s="174"/>
      <c r="N94" s="178"/>
      <c r="O94" s="147"/>
      <c r="P94" s="184"/>
      <c r="Q94" s="166"/>
      <c r="R94" s="156"/>
      <c r="S94" s="159"/>
      <c r="T94" s="148"/>
      <c r="U94" s="150"/>
      <c r="V94" s="195"/>
      <c r="W94" s="147"/>
      <c r="X94" s="184"/>
      <c r="Y94" s="4"/>
      <c r="Z94" s="4"/>
    </row>
    <row r="95" spans="1:26" ht="9.9499999999999993" customHeight="1" x14ac:dyDescent="0.25">
      <c r="A95" s="166"/>
      <c r="B95" s="156"/>
      <c r="C95" s="159"/>
      <c r="D95" s="171"/>
      <c r="E95" s="174"/>
      <c r="F95" s="178"/>
      <c r="G95" s="178"/>
      <c r="H95" s="184"/>
      <c r="I95" s="153"/>
      <c r="J95" s="156"/>
      <c r="K95" s="159"/>
      <c r="L95" s="171"/>
      <c r="M95" s="174"/>
      <c r="N95" s="178"/>
      <c r="O95" s="147"/>
      <c r="P95" s="184"/>
      <c r="Q95" s="166"/>
      <c r="R95" s="156"/>
      <c r="S95" s="159"/>
      <c r="T95" s="148"/>
      <c r="U95" s="150"/>
      <c r="V95" s="195"/>
      <c r="W95" s="147"/>
      <c r="X95" s="184"/>
      <c r="Y95" s="4"/>
      <c r="Z95" s="4"/>
    </row>
    <row r="96" spans="1:26" ht="9.9499999999999993" customHeight="1" x14ac:dyDescent="0.25">
      <c r="A96" s="166"/>
      <c r="B96" s="156"/>
      <c r="C96" s="159"/>
      <c r="D96" s="171"/>
      <c r="E96" s="174"/>
      <c r="F96" s="178"/>
      <c r="G96" s="178"/>
      <c r="H96" s="184"/>
      <c r="I96" s="153"/>
      <c r="J96" s="156"/>
      <c r="K96" s="159"/>
      <c r="L96" s="171"/>
      <c r="M96" s="174"/>
      <c r="N96" s="178"/>
      <c r="O96" s="147"/>
      <c r="P96" s="184"/>
      <c r="Q96" s="166"/>
      <c r="R96" s="156"/>
      <c r="S96" s="159"/>
      <c r="T96" s="148"/>
      <c r="U96" s="150"/>
      <c r="V96" s="195"/>
      <c r="W96" s="147"/>
      <c r="X96" s="184"/>
      <c r="Y96" s="4"/>
      <c r="Z96" s="4"/>
    </row>
    <row r="97" spans="1:26" ht="9.9499999999999993" customHeight="1" x14ac:dyDescent="0.25">
      <c r="A97" s="166"/>
      <c r="B97" s="156"/>
      <c r="C97" s="159"/>
      <c r="D97" s="171"/>
      <c r="E97" s="174"/>
      <c r="F97" s="178"/>
      <c r="G97" s="178"/>
      <c r="H97" s="184"/>
      <c r="I97" s="153"/>
      <c r="J97" s="156"/>
      <c r="K97" s="159"/>
      <c r="L97" s="171"/>
      <c r="M97" s="174"/>
      <c r="N97" s="178"/>
      <c r="O97" s="147"/>
      <c r="P97" s="184"/>
      <c r="Q97" s="166"/>
      <c r="R97" s="156"/>
      <c r="S97" s="159"/>
      <c r="T97" s="148"/>
      <c r="U97" s="150"/>
      <c r="V97" s="195"/>
      <c r="W97" s="147"/>
      <c r="X97" s="184"/>
      <c r="Y97" s="4"/>
      <c r="Z97" s="4"/>
    </row>
    <row r="98" spans="1:26" ht="9.9499999999999993" customHeight="1" x14ac:dyDescent="0.25">
      <c r="A98" s="166"/>
      <c r="B98" s="156"/>
      <c r="C98" s="159"/>
      <c r="D98" s="171"/>
      <c r="E98" s="174"/>
      <c r="F98" s="178"/>
      <c r="G98" s="178"/>
      <c r="H98" s="184"/>
      <c r="I98" s="153"/>
      <c r="J98" s="156"/>
      <c r="K98" s="159"/>
      <c r="L98" s="171"/>
      <c r="M98" s="174"/>
      <c r="N98" s="178"/>
      <c r="O98" s="147"/>
      <c r="P98" s="184"/>
      <c r="Q98" s="166"/>
      <c r="R98" s="156"/>
      <c r="S98" s="159"/>
      <c r="T98" s="148"/>
      <c r="U98" s="150"/>
      <c r="V98" s="195"/>
      <c r="W98" s="147"/>
      <c r="X98" s="184"/>
      <c r="Y98" s="4"/>
      <c r="Z98" s="4"/>
    </row>
    <row r="99" spans="1:26" ht="9.9499999999999993" customHeight="1" x14ac:dyDescent="0.25">
      <c r="A99" s="166"/>
      <c r="B99" s="156"/>
      <c r="C99" s="159"/>
      <c r="D99" s="171"/>
      <c r="E99" s="174"/>
      <c r="F99" s="178"/>
      <c r="G99" s="178"/>
      <c r="H99" s="184"/>
      <c r="I99" s="153"/>
      <c r="J99" s="156"/>
      <c r="K99" s="159"/>
      <c r="L99" s="171"/>
      <c r="M99" s="174"/>
      <c r="N99" s="178"/>
      <c r="O99" s="147"/>
      <c r="P99" s="184"/>
      <c r="Q99" s="166"/>
      <c r="R99" s="156"/>
      <c r="S99" s="159"/>
      <c r="T99" s="148"/>
      <c r="U99" s="150"/>
      <c r="V99" s="195"/>
      <c r="W99" s="147"/>
      <c r="X99" s="184"/>
      <c r="Y99" s="4"/>
      <c r="Z99" s="4"/>
    </row>
    <row r="100" spans="1:26" ht="9.9499999999999993" customHeight="1" x14ac:dyDescent="0.25">
      <c r="A100" s="166"/>
      <c r="B100" s="156"/>
      <c r="C100" s="159"/>
      <c r="D100" s="171"/>
      <c r="E100" s="174"/>
      <c r="F100" s="178"/>
      <c r="G100" s="178"/>
      <c r="H100" s="184"/>
      <c r="I100" s="153"/>
      <c r="J100" s="156"/>
      <c r="K100" s="159"/>
      <c r="L100" s="171"/>
      <c r="M100" s="174"/>
      <c r="N100" s="178"/>
      <c r="O100" s="147"/>
      <c r="P100" s="184"/>
      <c r="Q100" s="166"/>
      <c r="R100" s="156"/>
      <c r="S100" s="159"/>
      <c r="T100" s="148"/>
      <c r="U100" s="150"/>
      <c r="V100" s="195"/>
      <c r="W100" s="147"/>
      <c r="X100" s="184"/>
      <c r="Y100" s="4"/>
      <c r="Z100" s="4"/>
    </row>
    <row r="101" spans="1:26" ht="9.9499999999999993" customHeight="1" x14ac:dyDescent="0.25">
      <c r="A101" s="166"/>
      <c r="B101" s="156"/>
      <c r="C101" s="159"/>
      <c r="D101" s="171"/>
      <c r="E101" s="174"/>
      <c r="F101" s="178"/>
      <c r="G101" s="178"/>
      <c r="H101" s="184"/>
      <c r="I101" s="153"/>
      <c r="J101" s="156"/>
      <c r="K101" s="159"/>
      <c r="L101" s="171"/>
      <c r="M101" s="174"/>
      <c r="N101" s="178"/>
      <c r="O101" s="147"/>
      <c r="P101" s="184"/>
      <c r="Q101" s="166"/>
      <c r="R101" s="156"/>
      <c r="S101" s="159"/>
      <c r="T101" s="148"/>
      <c r="U101" s="150"/>
      <c r="V101" s="195"/>
      <c r="W101" s="147"/>
      <c r="X101" s="184"/>
      <c r="Y101" s="4"/>
      <c r="Z101" s="4"/>
    </row>
    <row r="102" spans="1:26" ht="9.9499999999999993" customHeight="1" x14ac:dyDescent="0.25">
      <c r="A102" s="166"/>
      <c r="B102" s="156"/>
      <c r="C102" s="159"/>
      <c r="D102" s="171"/>
      <c r="E102" s="174"/>
      <c r="F102" s="178"/>
      <c r="G102" s="178"/>
      <c r="H102" s="184"/>
      <c r="I102" s="153"/>
      <c r="J102" s="156"/>
      <c r="K102" s="159"/>
      <c r="L102" s="171"/>
      <c r="M102" s="174"/>
      <c r="N102" s="178"/>
      <c r="O102" s="147"/>
      <c r="P102" s="184"/>
      <c r="Q102" s="166"/>
      <c r="R102" s="156"/>
      <c r="S102" s="159"/>
      <c r="T102" s="148"/>
      <c r="U102" s="150"/>
      <c r="V102" s="195"/>
      <c r="W102" s="147"/>
      <c r="X102" s="184"/>
      <c r="Y102" s="4"/>
      <c r="Z102" s="4"/>
    </row>
    <row r="103" spans="1:26" ht="9.9499999999999993" customHeight="1" x14ac:dyDescent="0.25">
      <c r="A103" s="166"/>
      <c r="B103" s="156"/>
      <c r="C103" s="159"/>
      <c r="D103" s="171"/>
      <c r="E103" s="174"/>
      <c r="F103" s="178"/>
      <c r="G103" s="178"/>
      <c r="H103" s="184"/>
      <c r="I103" s="153"/>
      <c r="J103" s="156"/>
      <c r="K103" s="159"/>
      <c r="L103" s="171"/>
      <c r="M103" s="174"/>
      <c r="N103" s="178"/>
      <c r="O103" s="147"/>
      <c r="P103" s="184"/>
      <c r="Q103" s="166"/>
      <c r="R103" s="156"/>
      <c r="S103" s="159"/>
      <c r="T103" s="148"/>
      <c r="U103" s="150"/>
      <c r="V103" s="195"/>
      <c r="W103" s="147"/>
      <c r="X103" s="184"/>
      <c r="Y103" s="4"/>
      <c r="Z103" s="4"/>
    </row>
    <row r="104" spans="1:26" ht="9.9499999999999993" customHeight="1" thickBot="1" x14ac:dyDescent="0.3">
      <c r="A104" s="166"/>
      <c r="B104" s="156"/>
      <c r="C104" s="159"/>
      <c r="D104" s="191"/>
      <c r="E104" s="186"/>
      <c r="F104" s="179"/>
      <c r="G104" s="179"/>
      <c r="H104" s="184"/>
      <c r="I104" s="154"/>
      <c r="J104" s="157"/>
      <c r="K104" s="160"/>
      <c r="L104" s="172"/>
      <c r="M104" s="175"/>
      <c r="N104" s="179"/>
      <c r="O104" s="147"/>
      <c r="P104" s="184"/>
      <c r="Q104" s="166"/>
      <c r="R104" s="156"/>
      <c r="S104" s="159"/>
      <c r="T104" s="148"/>
      <c r="U104" s="150"/>
      <c r="V104" s="195"/>
      <c r="W104" s="147"/>
      <c r="X104" s="184"/>
      <c r="Y104" s="4"/>
      <c r="Z104" s="4"/>
    </row>
    <row r="105" spans="1:26" ht="9.9499999999999993" customHeight="1" x14ac:dyDescent="0.25">
      <c r="A105" s="187"/>
      <c r="B105" s="188"/>
      <c r="C105" s="188"/>
      <c r="D105" s="188"/>
      <c r="E105" s="188"/>
      <c r="F105" s="188"/>
      <c r="G105" s="188"/>
      <c r="H105" s="184"/>
      <c r="I105" s="169"/>
      <c r="J105" s="169"/>
      <c r="K105" s="169"/>
      <c r="L105" s="169"/>
      <c r="M105" s="169"/>
      <c r="N105" s="169"/>
      <c r="O105" s="106"/>
      <c r="P105" s="184"/>
      <c r="Q105" s="166"/>
      <c r="R105" s="156"/>
      <c r="S105" s="159"/>
      <c r="T105" s="148"/>
      <c r="U105" s="150"/>
      <c r="V105" s="195"/>
      <c r="W105" s="147"/>
      <c r="X105" s="184"/>
      <c r="Y105" s="4"/>
      <c r="Z105" s="4"/>
    </row>
    <row r="106" spans="1:26" ht="9.9499999999999993" customHeight="1" x14ac:dyDescent="0.25">
      <c r="A106" s="168"/>
      <c r="B106" s="169"/>
      <c r="C106" s="169"/>
      <c r="D106" s="169"/>
      <c r="E106" s="169"/>
      <c r="F106" s="169"/>
      <c r="G106" s="169"/>
      <c r="H106" s="184"/>
      <c r="I106" s="169"/>
      <c r="J106" s="169"/>
      <c r="K106" s="169"/>
      <c r="L106" s="169"/>
      <c r="M106" s="169"/>
      <c r="N106" s="169"/>
      <c r="O106" s="106"/>
      <c r="P106" s="184"/>
      <c r="Q106" s="166"/>
      <c r="R106" s="156"/>
      <c r="S106" s="159"/>
      <c r="T106" s="148"/>
      <c r="U106" s="150"/>
      <c r="V106" s="195"/>
      <c r="W106" s="147"/>
      <c r="X106" s="184"/>
      <c r="Y106" s="4"/>
      <c r="Z106" s="4"/>
    </row>
    <row r="107" spans="1:26" ht="9.9499999999999993" customHeight="1" x14ac:dyDescent="0.25">
      <c r="A107" s="168"/>
      <c r="B107" s="169"/>
      <c r="C107" s="169"/>
      <c r="D107" s="169"/>
      <c r="E107" s="169"/>
      <c r="F107" s="169"/>
      <c r="G107" s="169"/>
      <c r="H107" s="184"/>
      <c r="I107" s="169"/>
      <c r="J107" s="169"/>
      <c r="K107" s="169"/>
      <c r="L107" s="169"/>
      <c r="M107" s="169"/>
      <c r="N107" s="169"/>
      <c r="O107" s="106"/>
      <c r="P107" s="184"/>
      <c r="Q107" s="166"/>
      <c r="R107" s="156"/>
      <c r="S107" s="159"/>
      <c r="T107" s="148"/>
      <c r="U107" s="150"/>
      <c r="V107" s="195"/>
      <c r="W107" s="147"/>
      <c r="X107" s="184"/>
      <c r="Y107" s="4"/>
      <c r="Z107" s="4"/>
    </row>
    <row r="108" spans="1:26" ht="9.9499999999999993" customHeight="1" x14ac:dyDescent="0.25">
      <c r="A108" s="168"/>
      <c r="B108" s="169"/>
      <c r="C108" s="169"/>
      <c r="D108" s="169"/>
      <c r="E108" s="169"/>
      <c r="F108" s="169"/>
      <c r="G108" s="169"/>
      <c r="H108" s="184"/>
      <c r="I108" s="169"/>
      <c r="J108" s="169"/>
      <c r="K108" s="169"/>
      <c r="L108" s="169"/>
      <c r="M108" s="169"/>
      <c r="N108" s="169"/>
      <c r="O108" s="106"/>
      <c r="P108" s="184"/>
      <c r="Q108" s="166"/>
      <c r="R108" s="156"/>
      <c r="S108" s="159"/>
      <c r="T108" s="148"/>
      <c r="U108" s="150"/>
      <c r="V108" s="195"/>
      <c r="W108" s="147"/>
      <c r="X108" s="184"/>
      <c r="Y108" s="4"/>
      <c r="Z108" s="4"/>
    </row>
    <row r="109" spans="1:26" ht="9.9499999999999993" customHeight="1" x14ac:dyDescent="0.25">
      <c r="A109" s="168"/>
      <c r="B109" s="169"/>
      <c r="C109" s="169"/>
      <c r="D109" s="169"/>
      <c r="E109" s="169"/>
      <c r="F109" s="169"/>
      <c r="G109" s="169"/>
      <c r="H109" s="184"/>
      <c r="I109" s="169"/>
      <c r="J109" s="169"/>
      <c r="K109" s="169"/>
      <c r="L109" s="169"/>
      <c r="M109" s="169"/>
      <c r="N109" s="169"/>
      <c r="O109" s="106"/>
      <c r="P109" s="184"/>
      <c r="Q109" s="166"/>
      <c r="R109" s="156"/>
      <c r="S109" s="159"/>
      <c r="T109" s="148"/>
      <c r="U109" s="150"/>
      <c r="V109" s="195"/>
      <c r="W109" s="147"/>
      <c r="X109" s="184"/>
      <c r="Y109" s="4"/>
      <c r="Z109" s="4"/>
    </row>
    <row r="110" spans="1:26" ht="9.9499999999999993" customHeight="1" thickBot="1" x14ac:dyDescent="0.3">
      <c r="A110" s="189"/>
      <c r="B110" s="190"/>
      <c r="C110" s="190"/>
      <c r="D110" s="190"/>
      <c r="E110" s="190"/>
      <c r="F110" s="190"/>
      <c r="G110" s="190"/>
      <c r="H110" s="185"/>
      <c r="I110" s="169"/>
      <c r="J110" s="169"/>
      <c r="K110" s="169"/>
      <c r="L110" s="169"/>
      <c r="M110" s="169"/>
      <c r="N110" s="169"/>
      <c r="O110" s="106"/>
      <c r="P110" s="185"/>
      <c r="Q110" s="167"/>
      <c r="R110" s="157"/>
      <c r="S110" s="160"/>
      <c r="T110" s="193"/>
      <c r="U110" s="194"/>
      <c r="V110" s="196"/>
      <c r="W110" s="147"/>
      <c r="X110" s="185"/>
      <c r="Y110" s="4"/>
      <c r="Z110" s="4"/>
    </row>
    <row r="111" spans="1:26" ht="9.9499999999999993" customHeight="1" x14ac:dyDescent="0.25">
      <c r="A111" s="4"/>
      <c r="B111" s="3"/>
      <c r="C111" s="4"/>
      <c r="D111" s="3"/>
      <c r="E111" s="10"/>
      <c r="F111" s="10"/>
      <c r="G111" s="10"/>
      <c r="H111" s="4"/>
      <c r="I111" s="4"/>
      <c r="J111" s="3"/>
      <c r="K111" s="4"/>
      <c r="L111" s="3"/>
      <c r="M111" s="10"/>
      <c r="N111" s="10"/>
      <c r="O111" s="10"/>
      <c r="P111" s="4"/>
      <c r="Q111" s="4"/>
      <c r="R111" s="3"/>
      <c r="S111" s="4"/>
      <c r="T111" s="3"/>
      <c r="U111" s="10"/>
      <c r="V111" s="10"/>
      <c r="W111" s="10"/>
      <c r="X111" s="4"/>
      <c r="Y111" s="4"/>
      <c r="Z111" s="4"/>
    </row>
    <row r="112" spans="1:26" ht="9.9499999999999993" customHeight="1" x14ac:dyDescent="0.25">
      <c r="A112" s="4"/>
      <c r="B112" s="3"/>
      <c r="C112" s="4"/>
      <c r="D112" s="3"/>
      <c r="E112" s="10"/>
      <c r="F112" s="10"/>
      <c r="G112" s="10"/>
      <c r="H112" s="4"/>
      <c r="I112" s="4"/>
      <c r="J112" s="3"/>
      <c r="K112" s="4"/>
      <c r="L112" s="3"/>
      <c r="M112" s="10"/>
      <c r="N112" s="10"/>
      <c r="O112" s="10"/>
      <c r="P112" s="4"/>
      <c r="Q112" s="4"/>
      <c r="R112" s="3"/>
      <c r="S112" s="4"/>
      <c r="T112" s="3"/>
      <c r="U112" s="10"/>
      <c r="V112" s="10"/>
      <c r="W112" s="10"/>
      <c r="X112" s="4"/>
      <c r="Y112" s="4"/>
      <c r="Z112" s="4"/>
    </row>
    <row r="113" spans="1:26" ht="9.9499999999999993" customHeight="1" x14ac:dyDescent="0.25">
      <c r="A113" s="4"/>
      <c r="B113" s="3"/>
      <c r="C113" s="4"/>
      <c r="D113" s="3"/>
      <c r="E113" s="10"/>
      <c r="F113" s="10"/>
      <c r="G113" s="10"/>
      <c r="H113" s="4"/>
      <c r="I113" s="4"/>
      <c r="J113" s="3"/>
      <c r="K113" s="4"/>
      <c r="L113" s="3"/>
      <c r="M113" s="10"/>
      <c r="N113" s="10"/>
      <c r="O113" s="10"/>
      <c r="P113" s="4"/>
      <c r="Q113" s="4"/>
      <c r="R113" s="3"/>
      <c r="S113" s="4"/>
      <c r="T113" s="3"/>
      <c r="U113" s="10"/>
      <c r="V113" s="10"/>
      <c r="W113" s="10"/>
      <c r="X113" s="4"/>
      <c r="Y113" s="4"/>
      <c r="Z113" s="4"/>
    </row>
    <row r="114" spans="1:26" ht="9.9499999999999993" customHeight="1" x14ac:dyDescent="0.25">
      <c r="A114" s="4"/>
      <c r="B114" s="3"/>
      <c r="C114" s="4"/>
      <c r="D114" s="3"/>
      <c r="E114" s="10"/>
      <c r="F114" s="10"/>
      <c r="G114" s="10"/>
      <c r="H114" s="4"/>
      <c r="I114" s="4"/>
      <c r="J114" s="3"/>
      <c r="K114" s="4"/>
      <c r="L114" s="3"/>
      <c r="M114" s="10"/>
      <c r="N114" s="10"/>
      <c r="O114" s="10"/>
      <c r="P114" s="4"/>
      <c r="Q114" s="4"/>
      <c r="R114" s="3"/>
      <c r="S114" s="4"/>
      <c r="T114" s="3"/>
      <c r="U114" s="10"/>
      <c r="V114" s="10"/>
      <c r="W114" s="10"/>
      <c r="X114" s="4"/>
      <c r="Y114" s="4"/>
      <c r="Z114" s="4"/>
    </row>
    <row r="115" spans="1:26" ht="9.9499999999999993" customHeight="1" x14ac:dyDescent="0.25">
      <c r="A115" s="4"/>
      <c r="B115" s="3"/>
      <c r="C115" s="4"/>
      <c r="D115" s="3"/>
      <c r="E115" s="10"/>
      <c r="F115" s="10"/>
      <c r="G115" s="10"/>
      <c r="H115" s="4"/>
      <c r="I115" s="4"/>
      <c r="J115" s="3"/>
      <c r="K115" s="4"/>
      <c r="L115" s="3"/>
      <c r="M115" s="10"/>
      <c r="N115" s="10"/>
      <c r="O115" s="10"/>
      <c r="P115" s="4"/>
      <c r="Q115" s="4"/>
      <c r="R115" s="3"/>
      <c r="S115" s="4"/>
      <c r="T115" s="3"/>
      <c r="U115" s="10"/>
      <c r="V115" s="10"/>
      <c r="W115" s="10"/>
      <c r="X115" s="4"/>
      <c r="Y115" s="4"/>
      <c r="Z115" s="4"/>
    </row>
    <row r="116" spans="1:26" ht="9.9499999999999993" customHeight="1" x14ac:dyDescent="0.25">
      <c r="A116" s="4"/>
      <c r="B116" s="3"/>
      <c r="C116" s="4"/>
      <c r="D116" s="3"/>
      <c r="E116" s="10"/>
      <c r="F116" s="10"/>
      <c r="G116" s="10"/>
      <c r="H116" s="4"/>
      <c r="I116" s="4"/>
      <c r="J116" s="3"/>
      <c r="K116" s="4"/>
      <c r="L116" s="3"/>
      <c r="M116" s="10"/>
      <c r="N116" s="10"/>
      <c r="O116" s="10"/>
      <c r="P116" s="4"/>
      <c r="Q116" s="4"/>
      <c r="R116" s="3"/>
      <c r="S116" s="4"/>
      <c r="T116" s="3"/>
      <c r="U116" s="10"/>
      <c r="V116" s="10"/>
      <c r="W116" s="10"/>
      <c r="X116" s="4"/>
      <c r="Y116" s="4"/>
      <c r="Z116" s="4"/>
    </row>
    <row r="117" spans="1:26" ht="9.9499999999999993" customHeight="1" x14ac:dyDescent="0.25">
      <c r="A117" s="4"/>
      <c r="B117" s="3"/>
      <c r="C117" s="4"/>
      <c r="D117" s="3"/>
      <c r="E117" s="10"/>
      <c r="F117" s="10"/>
      <c r="G117" s="10"/>
      <c r="H117" s="4"/>
      <c r="I117" s="4"/>
      <c r="J117" s="3"/>
      <c r="K117" s="4"/>
      <c r="L117" s="3"/>
      <c r="M117" s="10"/>
      <c r="N117" s="10"/>
      <c r="O117" s="10"/>
      <c r="P117" s="4"/>
      <c r="Q117" s="4"/>
      <c r="R117" s="3"/>
      <c r="S117" s="4"/>
      <c r="T117" s="3"/>
      <c r="U117" s="10"/>
      <c r="V117" s="10"/>
      <c r="W117" s="10"/>
      <c r="X117" s="4"/>
      <c r="Y117" s="4"/>
      <c r="Z117" s="4"/>
    </row>
    <row r="118" spans="1:26" ht="9.9499999999999993" customHeight="1" x14ac:dyDescent="0.25">
      <c r="A118" s="4"/>
      <c r="B118" s="3"/>
      <c r="C118" s="4"/>
      <c r="D118" s="3"/>
      <c r="E118" s="10"/>
      <c r="F118" s="10"/>
      <c r="G118" s="10"/>
      <c r="H118" s="4"/>
      <c r="I118" s="4"/>
      <c r="J118" s="3"/>
      <c r="K118" s="4"/>
      <c r="L118" s="3"/>
      <c r="M118" s="10"/>
      <c r="N118" s="10"/>
      <c r="O118" s="10"/>
      <c r="P118" s="4"/>
      <c r="Q118" s="4"/>
      <c r="R118" s="3"/>
      <c r="S118" s="4"/>
      <c r="T118" s="3"/>
      <c r="U118" s="10"/>
      <c r="V118" s="10"/>
      <c r="W118" s="10"/>
      <c r="X118" s="4"/>
      <c r="Y118" s="4"/>
      <c r="Z118" s="4"/>
    </row>
    <row r="119" spans="1:26" ht="9.9499999999999993" customHeight="1" x14ac:dyDescent="0.25">
      <c r="A119" s="4"/>
      <c r="B119" s="3"/>
      <c r="C119" s="4"/>
      <c r="D119" s="3"/>
      <c r="E119" s="10"/>
      <c r="F119" s="10"/>
      <c r="G119" s="10"/>
      <c r="H119" s="4"/>
      <c r="I119" s="4"/>
      <c r="J119" s="3"/>
      <c r="K119" s="4"/>
      <c r="L119" s="3"/>
      <c r="M119" s="10"/>
      <c r="N119" s="10"/>
      <c r="O119" s="10"/>
      <c r="P119" s="4"/>
      <c r="Q119" s="4"/>
      <c r="R119" s="3"/>
      <c r="S119" s="4"/>
      <c r="T119" s="3"/>
      <c r="U119" s="10"/>
      <c r="V119" s="10"/>
      <c r="W119" s="10"/>
      <c r="X119" s="4"/>
      <c r="Y119" s="4"/>
      <c r="Z119" s="4"/>
    </row>
    <row r="120" spans="1:26" ht="9.9499999999999993" customHeight="1" x14ac:dyDescent="0.25">
      <c r="A120" s="4"/>
      <c r="B120" s="3"/>
      <c r="C120" s="4"/>
      <c r="D120" s="3"/>
      <c r="E120" s="10"/>
      <c r="F120" s="10"/>
      <c r="G120" s="10"/>
      <c r="H120" s="4"/>
      <c r="I120" s="4"/>
      <c r="J120" s="3"/>
      <c r="K120" s="4"/>
      <c r="L120" s="3"/>
      <c r="M120" s="10"/>
      <c r="N120" s="10"/>
      <c r="O120" s="10"/>
      <c r="P120" s="4"/>
      <c r="Q120" s="4"/>
      <c r="R120" s="3"/>
      <c r="S120" s="4"/>
      <c r="T120" s="3"/>
      <c r="U120" s="10"/>
      <c r="V120" s="10"/>
      <c r="W120" s="10"/>
      <c r="X120" s="4"/>
      <c r="Y120" s="4"/>
      <c r="Z120" s="4"/>
    </row>
    <row r="121" spans="1:26" ht="9.9499999999999993" customHeight="1" x14ac:dyDescent="0.25">
      <c r="A121" s="4"/>
      <c r="B121" s="3"/>
      <c r="C121" s="4"/>
      <c r="D121" s="3"/>
      <c r="E121" s="10"/>
      <c r="F121" s="10"/>
      <c r="G121" s="10"/>
      <c r="H121" s="4"/>
      <c r="I121" s="4"/>
      <c r="J121" s="3"/>
      <c r="K121" s="4"/>
      <c r="L121" s="3"/>
      <c r="M121" s="10"/>
      <c r="N121" s="10"/>
      <c r="O121" s="10"/>
      <c r="P121" s="4"/>
      <c r="Q121" s="4"/>
      <c r="R121" s="3"/>
      <c r="S121" s="4"/>
      <c r="T121" s="3"/>
      <c r="U121" s="10"/>
      <c r="V121" s="10"/>
      <c r="W121" s="10"/>
      <c r="X121" s="4"/>
      <c r="Y121" s="4"/>
      <c r="Z121" s="4"/>
    </row>
    <row r="122" spans="1:26" ht="9.9499999999999993" customHeight="1" x14ac:dyDescent="0.25">
      <c r="A122" s="4"/>
      <c r="B122" s="3"/>
      <c r="C122" s="4"/>
      <c r="D122" s="3"/>
      <c r="E122" s="10"/>
      <c r="F122" s="10"/>
      <c r="G122" s="10"/>
      <c r="H122" s="4"/>
      <c r="I122" s="4"/>
      <c r="J122" s="3"/>
      <c r="K122" s="4"/>
      <c r="L122" s="3"/>
      <c r="M122" s="10"/>
      <c r="N122" s="10"/>
      <c r="O122" s="10"/>
      <c r="P122" s="4"/>
      <c r="Q122" s="4"/>
      <c r="R122" s="3"/>
      <c r="S122" s="4"/>
      <c r="T122" s="3"/>
      <c r="U122" s="10"/>
      <c r="V122" s="10"/>
      <c r="W122" s="10"/>
      <c r="X122" s="4"/>
      <c r="Y122" s="4"/>
      <c r="Z122" s="4"/>
    </row>
  </sheetData>
  <mergeCells count="138">
    <mergeCell ref="R30:R50"/>
    <mergeCell ref="S30:S50"/>
    <mergeCell ref="T30:T50"/>
    <mergeCell ref="Q90:Q110"/>
    <mergeCell ref="R90:R110"/>
    <mergeCell ref="S90:S110"/>
    <mergeCell ref="T90:T110"/>
    <mergeCell ref="U90:U110"/>
    <mergeCell ref="V90:V110"/>
    <mergeCell ref="U30:U50"/>
    <mergeCell ref="V30:V50"/>
    <mergeCell ref="Q63:Q83"/>
    <mergeCell ref="R63:R83"/>
    <mergeCell ref="S63:S83"/>
    <mergeCell ref="T63:T83"/>
    <mergeCell ref="U63:U83"/>
    <mergeCell ref="V63:V83"/>
    <mergeCell ref="P1:P110"/>
    <mergeCell ref="I9:I26"/>
    <mergeCell ref="J9:J26"/>
    <mergeCell ref="K9:K26"/>
    <mergeCell ref="L9:L26"/>
    <mergeCell ref="M9:M26"/>
    <mergeCell ref="N9:N26"/>
    <mergeCell ref="A9:A26"/>
    <mergeCell ref="B9:B26"/>
    <mergeCell ref="C9:C26"/>
    <mergeCell ref="D9:D26"/>
    <mergeCell ref="E9:E26"/>
    <mergeCell ref="F9:F26"/>
    <mergeCell ref="I81:I86"/>
    <mergeCell ref="J81:J86"/>
    <mergeCell ref="K81:K86"/>
    <mergeCell ref="L81:L86"/>
    <mergeCell ref="I87:I104"/>
    <mergeCell ref="M63:M80"/>
    <mergeCell ref="G63:G80"/>
    <mergeCell ref="G87:G104"/>
    <mergeCell ref="A87:A104"/>
    <mergeCell ref="B87:B104"/>
    <mergeCell ref="C87:C104"/>
    <mergeCell ref="E87:E104"/>
    <mergeCell ref="F87:F104"/>
    <mergeCell ref="E63:E80"/>
    <mergeCell ref="F63:F80"/>
    <mergeCell ref="A81:A86"/>
    <mergeCell ref="B81:B86"/>
    <mergeCell ref="C81:C86"/>
    <mergeCell ref="D81:D86"/>
    <mergeCell ref="A63:A80"/>
    <mergeCell ref="B63:B80"/>
    <mergeCell ref="C63:C80"/>
    <mergeCell ref="D63:D80"/>
    <mergeCell ref="E81:G86"/>
    <mergeCell ref="X1:X110"/>
    <mergeCell ref="Q3:Q23"/>
    <mergeCell ref="R3:R23"/>
    <mergeCell ref="S3:S23"/>
    <mergeCell ref="N33:N50"/>
    <mergeCell ref="E33:E50"/>
    <mergeCell ref="M33:M50"/>
    <mergeCell ref="A105:G110"/>
    <mergeCell ref="A1:G1"/>
    <mergeCell ref="O9:O26"/>
    <mergeCell ref="O33:O50"/>
    <mergeCell ref="O63:O80"/>
    <mergeCell ref="O87:O104"/>
    <mergeCell ref="H1:H110"/>
    <mergeCell ref="I105:N110"/>
    <mergeCell ref="A51:A62"/>
    <mergeCell ref="B51:B62"/>
    <mergeCell ref="C51:C62"/>
    <mergeCell ref="D51:D62"/>
    <mergeCell ref="I51:I62"/>
    <mergeCell ref="N63:N80"/>
    <mergeCell ref="I1:O1"/>
    <mergeCell ref="G9:G26"/>
    <mergeCell ref="D87:D104"/>
    <mergeCell ref="G33:G50"/>
    <mergeCell ref="J51:J62"/>
    <mergeCell ref="K51:K62"/>
    <mergeCell ref="L51:L62"/>
    <mergeCell ref="A27:A32"/>
    <mergeCell ref="B27:B32"/>
    <mergeCell ref="C27:C32"/>
    <mergeCell ref="D27:D32"/>
    <mergeCell ref="I27:I32"/>
    <mergeCell ref="J27:J32"/>
    <mergeCell ref="K27:K32"/>
    <mergeCell ref="L27:L32"/>
    <mergeCell ref="A33:A50"/>
    <mergeCell ref="B33:B50"/>
    <mergeCell ref="C33:C50"/>
    <mergeCell ref="D33:D50"/>
    <mergeCell ref="F33:F50"/>
    <mergeCell ref="I33:I50"/>
    <mergeCell ref="J33:J50"/>
    <mergeCell ref="K33:K50"/>
    <mergeCell ref="L33:L50"/>
    <mergeCell ref="E27:G32"/>
    <mergeCell ref="E51:G62"/>
    <mergeCell ref="M81:O86"/>
    <mergeCell ref="M51:O62"/>
    <mergeCell ref="M27:O32"/>
    <mergeCell ref="I3:O8"/>
    <mergeCell ref="K87:K104"/>
    <mergeCell ref="L87:L104"/>
    <mergeCell ref="M87:M104"/>
    <mergeCell ref="I63:I80"/>
    <mergeCell ref="J63:J80"/>
    <mergeCell ref="K63:K80"/>
    <mergeCell ref="L63:L80"/>
    <mergeCell ref="N87:N104"/>
    <mergeCell ref="J87:J104"/>
    <mergeCell ref="U24:W29"/>
    <mergeCell ref="U51:W62"/>
    <mergeCell ref="U84:W89"/>
    <mergeCell ref="Q1:W1"/>
    <mergeCell ref="W3:W23"/>
    <mergeCell ref="W30:W50"/>
    <mergeCell ref="W63:W83"/>
    <mergeCell ref="W90:W110"/>
    <mergeCell ref="T3:T23"/>
    <mergeCell ref="U3:U23"/>
    <mergeCell ref="V3:V23"/>
    <mergeCell ref="Q24:Q29"/>
    <mergeCell ref="R24:R29"/>
    <mergeCell ref="S24:S29"/>
    <mergeCell ref="T24:T29"/>
    <mergeCell ref="Q84:Q89"/>
    <mergeCell ref="R84:R89"/>
    <mergeCell ref="S84:S89"/>
    <mergeCell ref="T84:T89"/>
    <mergeCell ref="Q51:Q62"/>
    <mergeCell ref="R51:R62"/>
    <mergeCell ref="S51:S62"/>
    <mergeCell ref="T51:T62"/>
    <mergeCell ref="Q30:Q5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6AF6-F6DD-43A3-8DDE-A1FE77BCC529}">
  <sheetPr>
    <pageSetUpPr fitToPage="1"/>
  </sheetPr>
  <dimension ref="A1:Z197"/>
  <sheetViews>
    <sheetView zoomScale="120" zoomScaleNormal="120" workbookViewId="0">
      <pane ySplit="2" topLeftCell="A50" activePane="bottomLeft" state="frozen"/>
      <selection pane="bottomLeft" activeCell="K103" sqref="K103"/>
    </sheetView>
  </sheetViews>
  <sheetFormatPr defaultRowHeight="15" x14ac:dyDescent="0.25"/>
  <cols>
    <col min="1" max="1" width="9.42578125" bestFit="1" customWidth="1"/>
    <col min="2" max="2" width="2.5703125" style="1" customWidth="1"/>
    <col min="3" max="3" width="9.42578125" bestFit="1" customWidth="1"/>
    <col min="4" max="4" width="6.5703125" style="1" customWidth="1"/>
    <col min="5" max="5" width="10" style="11" customWidth="1"/>
    <col min="6" max="6" width="30.5703125" style="11" customWidth="1"/>
    <col min="7" max="7" width="35" style="11" customWidth="1"/>
    <col min="8" max="8" width="2.5703125" customWidth="1"/>
    <col min="9" max="9" width="9.42578125" bestFit="1" customWidth="1"/>
    <col min="10" max="10" width="2.5703125" customWidth="1"/>
    <col min="11" max="11" width="9.42578125" bestFit="1" customWidth="1"/>
    <col min="12" max="12" width="6.5703125" style="1" customWidth="1"/>
    <col min="13" max="13" width="6.5703125" style="11" customWidth="1"/>
    <col min="14" max="14" width="30.5703125" style="11" customWidth="1"/>
    <col min="15" max="15" width="34" style="11" customWidth="1"/>
    <col min="16" max="16" width="2.5703125" customWidth="1"/>
    <col min="17" max="17" width="9.42578125" bestFit="1" customWidth="1"/>
    <col min="18" max="18" width="2.5703125" customWidth="1"/>
    <col min="19" max="19" width="9.42578125" bestFit="1" customWidth="1"/>
    <col min="20" max="20" width="6.5703125" style="1" customWidth="1"/>
    <col min="21" max="21" width="6.85546875" style="11" customWidth="1"/>
    <col min="22" max="23" width="30.5703125" style="11" customWidth="1"/>
    <col min="24" max="24" width="2.5703125" customWidth="1"/>
  </cols>
  <sheetData>
    <row r="1" spans="1:26" x14ac:dyDescent="0.25">
      <c r="A1" s="145" t="s">
        <v>37</v>
      </c>
      <c r="B1" s="146"/>
      <c r="C1" s="146"/>
      <c r="D1" s="146"/>
      <c r="E1" s="146"/>
      <c r="F1" s="146"/>
      <c r="G1" s="146"/>
      <c r="H1" s="183"/>
      <c r="I1" s="145" t="s">
        <v>38</v>
      </c>
      <c r="J1" s="146"/>
      <c r="K1" s="146"/>
      <c r="L1" s="146"/>
      <c r="M1" s="146"/>
      <c r="N1" s="146"/>
      <c r="O1" s="146"/>
      <c r="P1" s="183"/>
      <c r="Q1" s="145" t="s">
        <v>39</v>
      </c>
      <c r="R1" s="146"/>
      <c r="S1" s="146"/>
      <c r="T1" s="146"/>
      <c r="U1" s="146"/>
      <c r="V1" s="146"/>
      <c r="W1" s="146"/>
      <c r="X1" s="183"/>
      <c r="Y1" s="4"/>
      <c r="Z1" s="4"/>
    </row>
    <row r="2" spans="1:26" s="12" customFormat="1" ht="15.75" thickBot="1" x14ac:dyDescent="0.3">
      <c r="A2" s="8" t="s">
        <v>1</v>
      </c>
      <c r="B2" s="2"/>
      <c r="C2" s="2" t="s">
        <v>10</v>
      </c>
      <c r="D2" s="9" t="s">
        <v>11</v>
      </c>
      <c r="E2" s="15" t="s">
        <v>12</v>
      </c>
      <c r="F2" s="14" t="s">
        <v>13</v>
      </c>
      <c r="G2" s="108" t="s">
        <v>153</v>
      </c>
      <c r="H2" s="184"/>
      <c r="I2" s="113" t="s">
        <v>1</v>
      </c>
      <c r="J2" s="111"/>
      <c r="K2" s="111" t="s">
        <v>10</v>
      </c>
      <c r="L2" s="111" t="s">
        <v>11</v>
      </c>
      <c r="M2" s="111" t="s">
        <v>12</v>
      </c>
      <c r="N2" s="112" t="s">
        <v>13</v>
      </c>
      <c r="O2" s="108" t="s">
        <v>153</v>
      </c>
      <c r="P2" s="184"/>
      <c r="Q2" s="113" t="s">
        <v>1</v>
      </c>
      <c r="R2" s="111"/>
      <c r="S2" s="111" t="s">
        <v>10</v>
      </c>
      <c r="T2" s="111" t="s">
        <v>11</v>
      </c>
      <c r="U2" s="111" t="s">
        <v>12</v>
      </c>
      <c r="V2" s="112" t="s">
        <v>13</v>
      </c>
      <c r="W2" s="108" t="s">
        <v>153</v>
      </c>
      <c r="X2" s="184"/>
      <c r="Y2" s="13"/>
      <c r="Z2" s="13"/>
    </row>
    <row r="3" spans="1:26" ht="9.9499999999999993" customHeight="1" x14ac:dyDescent="0.25">
      <c r="A3" s="165">
        <v>0.36458333333333331</v>
      </c>
      <c r="B3" s="155" t="s">
        <v>14</v>
      </c>
      <c r="C3" s="158">
        <f>A3+D3/24/60</f>
        <v>0.375</v>
      </c>
      <c r="D3" s="292">
        <v>15</v>
      </c>
      <c r="E3" s="231" t="s">
        <v>79</v>
      </c>
      <c r="F3" s="231"/>
      <c r="G3" s="231"/>
      <c r="H3" s="184"/>
      <c r="I3" s="152">
        <v>0.36458333333333331</v>
      </c>
      <c r="J3" s="155" t="s">
        <v>14</v>
      </c>
      <c r="K3" s="158">
        <f>I3+L3/24/60</f>
        <v>0.375</v>
      </c>
      <c r="L3" s="239">
        <v>15</v>
      </c>
      <c r="M3" s="230" t="s">
        <v>80</v>
      </c>
      <c r="N3" s="231"/>
      <c r="O3" s="231"/>
      <c r="P3" s="184"/>
      <c r="Q3" s="165">
        <v>0.36458333333333331</v>
      </c>
      <c r="R3" s="155" t="s">
        <v>14</v>
      </c>
      <c r="S3" s="158">
        <f>Q3+T3/24/60</f>
        <v>0.375</v>
      </c>
      <c r="T3" s="239">
        <v>15</v>
      </c>
      <c r="U3" s="230" t="s">
        <v>81</v>
      </c>
      <c r="V3" s="231"/>
      <c r="W3" s="231"/>
      <c r="X3" s="184"/>
      <c r="Y3" s="4"/>
      <c r="Z3" s="4"/>
    </row>
    <row r="4" spans="1:26" ht="9.9499999999999993" customHeight="1" x14ac:dyDescent="0.25">
      <c r="A4" s="166"/>
      <c r="B4" s="156"/>
      <c r="C4" s="159"/>
      <c r="D4" s="293"/>
      <c r="E4" s="233"/>
      <c r="F4" s="233"/>
      <c r="G4" s="233"/>
      <c r="H4" s="184"/>
      <c r="I4" s="153"/>
      <c r="J4" s="156"/>
      <c r="K4" s="159"/>
      <c r="L4" s="240"/>
      <c r="M4" s="232"/>
      <c r="N4" s="233"/>
      <c r="O4" s="233"/>
      <c r="P4" s="184"/>
      <c r="Q4" s="166"/>
      <c r="R4" s="156"/>
      <c r="S4" s="159"/>
      <c r="T4" s="240"/>
      <c r="U4" s="232"/>
      <c r="V4" s="233"/>
      <c r="W4" s="233"/>
      <c r="X4" s="184"/>
      <c r="Y4" s="4"/>
      <c r="Z4" s="4"/>
    </row>
    <row r="5" spans="1:26" ht="9.9499999999999993" customHeight="1" thickBot="1" x14ac:dyDescent="0.3">
      <c r="A5" s="167"/>
      <c r="B5" s="157"/>
      <c r="C5" s="160"/>
      <c r="D5" s="294"/>
      <c r="E5" s="235"/>
      <c r="F5" s="235"/>
      <c r="G5" s="235"/>
      <c r="H5" s="184"/>
      <c r="I5" s="154"/>
      <c r="J5" s="157"/>
      <c r="K5" s="160"/>
      <c r="L5" s="241"/>
      <c r="M5" s="234"/>
      <c r="N5" s="235"/>
      <c r="O5" s="235"/>
      <c r="P5" s="184"/>
      <c r="Q5" s="167"/>
      <c r="R5" s="157"/>
      <c r="S5" s="160"/>
      <c r="T5" s="241"/>
      <c r="U5" s="234"/>
      <c r="V5" s="235"/>
      <c r="W5" s="235"/>
      <c r="X5" s="184"/>
      <c r="Y5" s="4"/>
      <c r="Z5" s="4"/>
    </row>
    <row r="6" spans="1:26" ht="9.9499999999999993" customHeight="1" x14ac:dyDescent="0.25">
      <c r="A6" s="166">
        <f>C3</f>
        <v>0.375</v>
      </c>
      <c r="B6" s="156" t="s">
        <v>14</v>
      </c>
      <c r="C6" s="158">
        <f>A6+D6/24/60</f>
        <v>0.40972222222222221</v>
      </c>
      <c r="D6" s="313">
        <v>50</v>
      </c>
      <c r="E6" s="331" t="s">
        <v>312</v>
      </c>
      <c r="F6" s="305" t="s">
        <v>285</v>
      </c>
      <c r="G6" s="279" t="s">
        <v>158</v>
      </c>
      <c r="H6" s="184"/>
      <c r="I6" s="246">
        <f>C3</f>
        <v>0.375</v>
      </c>
      <c r="J6" s="245" t="s">
        <v>14</v>
      </c>
      <c r="K6" s="260">
        <f>I6+L6/24/60</f>
        <v>0.40972222222222221</v>
      </c>
      <c r="L6" s="149">
        <v>50</v>
      </c>
      <c r="M6" s="209" t="s">
        <v>316</v>
      </c>
      <c r="N6" s="273" t="s">
        <v>289</v>
      </c>
      <c r="O6" s="273" t="s">
        <v>166</v>
      </c>
      <c r="P6" s="184"/>
      <c r="Q6" s="323">
        <f>C3</f>
        <v>0.375</v>
      </c>
      <c r="R6" s="326" t="s">
        <v>14</v>
      </c>
      <c r="S6" s="329">
        <f>Q6+T6/24/60</f>
        <v>0.40972222222222221</v>
      </c>
      <c r="T6" s="148">
        <v>50</v>
      </c>
      <c r="U6" s="242" t="s">
        <v>150</v>
      </c>
      <c r="V6" s="236" t="s">
        <v>290</v>
      </c>
      <c r="W6" s="236" t="s">
        <v>172</v>
      </c>
      <c r="X6" s="184"/>
      <c r="Y6" s="4"/>
      <c r="Z6" s="4"/>
    </row>
    <row r="7" spans="1:26" ht="9.9499999999999993" customHeight="1" x14ac:dyDescent="0.25">
      <c r="A7" s="166"/>
      <c r="B7" s="156"/>
      <c r="C7" s="159"/>
      <c r="D7" s="303"/>
      <c r="E7" s="216"/>
      <c r="F7" s="306"/>
      <c r="G7" s="280"/>
      <c r="H7" s="184"/>
      <c r="I7" s="258"/>
      <c r="J7" s="259"/>
      <c r="K7" s="261"/>
      <c r="L7" s="257"/>
      <c r="M7" s="210"/>
      <c r="N7" s="274"/>
      <c r="O7" s="274"/>
      <c r="P7" s="184"/>
      <c r="Q7" s="324"/>
      <c r="R7" s="327"/>
      <c r="S7" s="329"/>
      <c r="T7" s="148"/>
      <c r="U7" s="242"/>
      <c r="V7" s="236"/>
      <c r="W7" s="236"/>
      <c r="X7" s="184"/>
      <c r="Y7" s="4"/>
      <c r="Z7" s="4"/>
    </row>
    <row r="8" spans="1:26" ht="9.9499999999999993" customHeight="1" x14ac:dyDescent="0.25">
      <c r="A8" s="166"/>
      <c r="B8" s="156"/>
      <c r="C8" s="159"/>
      <c r="D8" s="303"/>
      <c r="E8" s="216"/>
      <c r="F8" s="306"/>
      <c r="G8" s="280"/>
      <c r="H8" s="184"/>
      <c r="I8" s="258"/>
      <c r="J8" s="259"/>
      <c r="K8" s="261"/>
      <c r="L8" s="257"/>
      <c r="M8" s="210"/>
      <c r="N8" s="274"/>
      <c r="O8" s="274"/>
      <c r="P8" s="184"/>
      <c r="Q8" s="324"/>
      <c r="R8" s="327"/>
      <c r="S8" s="329"/>
      <c r="T8" s="148"/>
      <c r="U8" s="242"/>
      <c r="V8" s="236"/>
      <c r="W8" s="236"/>
      <c r="X8" s="184"/>
      <c r="Y8" s="4"/>
      <c r="Z8" s="4"/>
    </row>
    <row r="9" spans="1:26" ht="9.9499999999999993" customHeight="1" x14ac:dyDescent="0.25">
      <c r="A9" s="166"/>
      <c r="B9" s="156"/>
      <c r="C9" s="159"/>
      <c r="D9" s="303"/>
      <c r="E9" s="216"/>
      <c r="F9" s="306"/>
      <c r="G9" s="280"/>
      <c r="H9" s="184"/>
      <c r="I9" s="258"/>
      <c r="J9" s="259"/>
      <c r="K9" s="261"/>
      <c r="L9" s="257"/>
      <c r="M9" s="210"/>
      <c r="N9" s="274"/>
      <c r="O9" s="274"/>
      <c r="P9" s="184"/>
      <c r="Q9" s="324"/>
      <c r="R9" s="327"/>
      <c r="S9" s="329"/>
      <c r="T9" s="148"/>
      <c r="U9" s="242"/>
      <c r="V9" s="236"/>
      <c r="W9" s="236"/>
      <c r="X9" s="184"/>
      <c r="Y9" s="4"/>
      <c r="Z9" s="4"/>
    </row>
    <row r="10" spans="1:26" ht="9.9499999999999993" customHeight="1" x14ac:dyDescent="0.25">
      <c r="A10" s="166"/>
      <c r="B10" s="156"/>
      <c r="C10" s="159"/>
      <c r="D10" s="303"/>
      <c r="E10" s="216"/>
      <c r="F10" s="306"/>
      <c r="G10" s="280"/>
      <c r="H10" s="184"/>
      <c r="I10" s="258"/>
      <c r="J10" s="259"/>
      <c r="K10" s="261"/>
      <c r="L10" s="257"/>
      <c r="M10" s="210"/>
      <c r="N10" s="274"/>
      <c r="O10" s="274"/>
      <c r="P10" s="184"/>
      <c r="Q10" s="324"/>
      <c r="R10" s="327"/>
      <c r="S10" s="329"/>
      <c r="T10" s="148"/>
      <c r="U10" s="242"/>
      <c r="V10" s="236"/>
      <c r="W10" s="236"/>
      <c r="X10" s="184"/>
      <c r="Y10" s="4"/>
      <c r="Z10" s="4"/>
    </row>
    <row r="11" spans="1:26" ht="9.9499999999999993" customHeight="1" x14ac:dyDescent="0.25">
      <c r="A11" s="166"/>
      <c r="B11" s="156"/>
      <c r="C11" s="159"/>
      <c r="D11" s="303"/>
      <c r="E11" s="216"/>
      <c r="F11" s="306"/>
      <c r="G11" s="280"/>
      <c r="H11" s="184"/>
      <c r="I11" s="258"/>
      <c r="J11" s="259"/>
      <c r="K11" s="261"/>
      <c r="L11" s="257"/>
      <c r="M11" s="210"/>
      <c r="N11" s="274"/>
      <c r="O11" s="274"/>
      <c r="P11" s="184"/>
      <c r="Q11" s="324"/>
      <c r="R11" s="327"/>
      <c r="S11" s="329"/>
      <c r="T11" s="148"/>
      <c r="U11" s="242"/>
      <c r="V11" s="236"/>
      <c r="W11" s="236"/>
      <c r="X11" s="184"/>
      <c r="Y11" s="4"/>
      <c r="Z11" s="4"/>
    </row>
    <row r="12" spans="1:26" ht="9.9499999999999993" customHeight="1" x14ac:dyDescent="0.25">
      <c r="A12" s="166"/>
      <c r="B12" s="156"/>
      <c r="C12" s="159"/>
      <c r="D12" s="303"/>
      <c r="E12" s="216"/>
      <c r="F12" s="306"/>
      <c r="G12" s="280"/>
      <c r="H12" s="184"/>
      <c r="I12" s="258"/>
      <c r="J12" s="259"/>
      <c r="K12" s="261"/>
      <c r="L12" s="257"/>
      <c r="M12" s="210"/>
      <c r="N12" s="274"/>
      <c r="O12" s="274"/>
      <c r="P12" s="184"/>
      <c r="Q12" s="324"/>
      <c r="R12" s="327"/>
      <c r="S12" s="329"/>
      <c r="T12" s="148"/>
      <c r="U12" s="242"/>
      <c r="V12" s="236"/>
      <c r="W12" s="236"/>
      <c r="X12" s="184"/>
      <c r="Y12" s="4"/>
      <c r="Z12" s="4"/>
    </row>
    <row r="13" spans="1:26" ht="9.9499999999999993" customHeight="1" x14ac:dyDescent="0.25">
      <c r="A13" s="166"/>
      <c r="B13" s="156"/>
      <c r="C13" s="159"/>
      <c r="D13" s="303"/>
      <c r="E13" s="216"/>
      <c r="F13" s="306"/>
      <c r="G13" s="280"/>
      <c r="H13" s="184"/>
      <c r="I13" s="258"/>
      <c r="J13" s="259"/>
      <c r="K13" s="261"/>
      <c r="L13" s="257"/>
      <c r="M13" s="210"/>
      <c r="N13" s="274"/>
      <c r="O13" s="274"/>
      <c r="P13" s="184"/>
      <c r="Q13" s="324"/>
      <c r="R13" s="327"/>
      <c r="S13" s="329"/>
      <c r="T13" s="148"/>
      <c r="U13" s="242"/>
      <c r="V13" s="236"/>
      <c r="W13" s="236"/>
      <c r="X13" s="184"/>
      <c r="Y13" s="4"/>
      <c r="Z13" s="4"/>
    </row>
    <row r="14" spans="1:26" ht="9.9499999999999993" customHeight="1" x14ac:dyDescent="0.25">
      <c r="A14" s="166"/>
      <c r="B14" s="156"/>
      <c r="C14" s="159"/>
      <c r="D14" s="303"/>
      <c r="E14" s="216"/>
      <c r="F14" s="306"/>
      <c r="G14" s="280"/>
      <c r="H14" s="184"/>
      <c r="I14" s="258"/>
      <c r="J14" s="259"/>
      <c r="K14" s="261"/>
      <c r="L14" s="257"/>
      <c r="M14" s="210"/>
      <c r="N14" s="274"/>
      <c r="O14" s="274"/>
      <c r="P14" s="184"/>
      <c r="Q14" s="324"/>
      <c r="R14" s="327"/>
      <c r="S14" s="329"/>
      <c r="T14" s="148"/>
      <c r="U14" s="242"/>
      <c r="V14" s="236"/>
      <c r="W14" s="236"/>
      <c r="X14" s="184"/>
      <c r="Y14" s="4"/>
      <c r="Z14" s="4"/>
    </row>
    <row r="15" spans="1:26" ht="9.9499999999999993" customHeight="1" thickBot="1" x14ac:dyDescent="0.3">
      <c r="A15" s="167"/>
      <c r="B15" s="157"/>
      <c r="C15" s="160"/>
      <c r="D15" s="304"/>
      <c r="E15" s="217"/>
      <c r="F15" s="307"/>
      <c r="G15" s="283"/>
      <c r="H15" s="184"/>
      <c r="I15" s="263"/>
      <c r="J15" s="296"/>
      <c r="K15" s="298"/>
      <c r="L15" s="314"/>
      <c r="M15" s="211"/>
      <c r="N15" s="275"/>
      <c r="O15" s="275"/>
      <c r="P15" s="184"/>
      <c r="Q15" s="325"/>
      <c r="R15" s="328"/>
      <c r="S15" s="330"/>
      <c r="T15" s="193"/>
      <c r="U15" s="243"/>
      <c r="V15" s="237"/>
      <c r="W15" s="237"/>
      <c r="X15" s="184"/>
      <c r="Y15" s="4"/>
      <c r="Z15" s="4"/>
    </row>
    <row r="16" spans="1:26" ht="9.9499999999999993" customHeight="1" x14ac:dyDescent="0.25">
      <c r="A16" s="165">
        <f>C6</f>
        <v>0.40972222222222221</v>
      </c>
      <c r="B16" s="155" t="s">
        <v>14</v>
      </c>
      <c r="C16" s="158">
        <f>A16+D16/24/60</f>
        <v>0.4236111111111111</v>
      </c>
      <c r="D16" s="302">
        <v>20</v>
      </c>
      <c r="E16" s="140" t="s">
        <v>6</v>
      </c>
      <c r="F16" s="140"/>
      <c r="G16" s="140"/>
      <c r="H16" s="184"/>
      <c r="I16" s="262">
        <f>K6</f>
        <v>0.40972222222222221</v>
      </c>
      <c r="J16" s="295" t="s">
        <v>14</v>
      </c>
      <c r="K16" s="297">
        <f>I16+L16/24/60</f>
        <v>0.4236111111111111</v>
      </c>
      <c r="L16" s="247">
        <v>20</v>
      </c>
      <c r="M16" s="139" t="s">
        <v>6</v>
      </c>
      <c r="N16" s="140"/>
      <c r="O16" s="140"/>
      <c r="P16" s="184"/>
      <c r="Q16" s="152">
        <f>S6</f>
        <v>0.40972222222222221</v>
      </c>
      <c r="R16" s="155" t="s">
        <v>14</v>
      </c>
      <c r="S16" s="158">
        <f>Q16+T16/24/60</f>
        <v>0.4201388888888889</v>
      </c>
      <c r="T16" s="239">
        <v>15</v>
      </c>
      <c r="U16" s="139" t="s">
        <v>6</v>
      </c>
      <c r="V16" s="140"/>
      <c r="W16" s="140"/>
      <c r="X16" s="184"/>
      <c r="Y16" s="4"/>
      <c r="Z16" s="4"/>
    </row>
    <row r="17" spans="1:26" ht="9.9499999999999993" customHeight="1" x14ac:dyDescent="0.25">
      <c r="A17" s="166"/>
      <c r="B17" s="156"/>
      <c r="C17" s="159"/>
      <c r="D17" s="303"/>
      <c r="E17" s="142"/>
      <c r="F17" s="142"/>
      <c r="G17" s="142"/>
      <c r="H17" s="184"/>
      <c r="I17" s="258"/>
      <c r="J17" s="259"/>
      <c r="K17" s="261"/>
      <c r="L17" s="248"/>
      <c r="M17" s="141"/>
      <c r="N17" s="142"/>
      <c r="O17" s="142"/>
      <c r="P17" s="184"/>
      <c r="Q17" s="153"/>
      <c r="R17" s="156"/>
      <c r="S17" s="159"/>
      <c r="T17" s="240"/>
      <c r="U17" s="141"/>
      <c r="V17" s="142"/>
      <c r="W17" s="142"/>
      <c r="X17" s="184"/>
      <c r="Y17" s="4"/>
      <c r="Z17" s="4"/>
    </row>
    <row r="18" spans="1:26" ht="9.9499999999999993" customHeight="1" thickBot="1" x14ac:dyDescent="0.3">
      <c r="A18" s="166"/>
      <c r="B18" s="156"/>
      <c r="C18" s="159"/>
      <c r="D18" s="303"/>
      <c r="E18" s="142"/>
      <c r="F18" s="142"/>
      <c r="G18" s="142"/>
      <c r="H18" s="184"/>
      <c r="I18" s="258"/>
      <c r="J18" s="259"/>
      <c r="K18" s="261"/>
      <c r="L18" s="248"/>
      <c r="M18" s="141"/>
      <c r="N18" s="142"/>
      <c r="O18" s="142"/>
      <c r="P18" s="184"/>
      <c r="Q18" s="154"/>
      <c r="R18" s="157"/>
      <c r="S18" s="160"/>
      <c r="T18" s="241"/>
      <c r="U18" s="143"/>
      <c r="V18" s="144"/>
      <c r="W18" s="144"/>
      <c r="X18" s="184"/>
      <c r="Y18" s="4"/>
      <c r="Z18" s="4"/>
    </row>
    <row r="19" spans="1:26" ht="9.9499999999999993" customHeight="1" thickBot="1" x14ac:dyDescent="0.3">
      <c r="A19" s="167"/>
      <c r="B19" s="157"/>
      <c r="C19" s="160"/>
      <c r="D19" s="304"/>
      <c r="E19" s="144"/>
      <c r="F19" s="144"/>
      <c r="G19" s="144"/>
      <c r="H19" s="184"/>
      <c r="I19" s="263"/>
      <c r="J19" s="296"/>
      <c r="K19" s="298"/>
      <c r="L19" s="249"/>
      <c r="M19" s="143"/>
      <c r="N19" s="144"/>
      <c r="O19" s="144"/>
      <c r="P19" s="184"/>
      <c r="Q19" s="152">
        <f>S16</f>
        <v>0.4201388888888889</v>
      </c>
      <c r="R19" s="155" t="s">
        <v>14</v>
      </c>
      <c r="S19" s="158">
        <f>Q19+T19/24/60</f>
        <v>0.4375</v>
      </c>
      <c r="T19" s="192">
        <v>25</v>
      </c>
      <c r="U19" s="242" t="s">
        <v>322</v>
      </c>
      <c r="V19" s="236" t="s">
        <v>48</v>
      </c>
      <c r="W19" s="219" t="s">
        <v>173</v>
      </c>
      <c r="X19" s="184"/>
      <c r="Y19" s="4"/>
      <c r="Z19" s="4"/>
    </row>
    <row r="20" spans="1:26" ht="9.9499999999999993" customHeight="1" x14ac:dyDescent="0.25">
      <c r="A20" s="165">
        <f>C16</f>
        <v>0.4236111111111111</v>
      </c>
      <c r="B20" s="155" t="s">
        <v>14</v>
      </c>
      <c r="C20" s="158">
        <f>A20+D20/24/60</f>
        <v>0.44097222222222221</v>
      </c>
      <c r="D20" s="302">
        <v>25</v>
      </c>
      <c r="E20" s="215" t="s">
        <v>313</v>
      </c>
      <c r="F20" s="279" t="s">
        <v>24</v>
      </c>
      <c r="G20" s="279" t="s">
        <v>159</v>
      </c>
      <c r="H20" s="184"/>
      <c r="I20" s="287">
        <f>K16</f>
        <v>0.4236111111111111</v>
      </c>
      <c r="J20" s="308" t="s">
        <v>14</v>
      </c>
      <c r="K20" s="290">
        <f>I20+L20/24/60</f>
        <v>0.44097222222222221</v>
      </c>
      <c r="L20" s="214">
        <v>25</v>
      </c>
      <c r="M20" s="209" t="s">
        <v>317</v>
      </c>
      <c r="N20" s="276" t="s">
        <v>21</v>
      </c>
      <c r="O20" s="276" t="s">
        <v>309</v>
      </c>
      <c r="P20" s="184"/>
      <c r="Q20" s="153"/>
      <c r="R20" s="156"/>
      <c r="S20" s="159"/>
      <c r="T20" s="148"/>
      <c r="U20" s="242"/>
      <c r="V20" s="236"/>
      <c r="W20" s="219"/>
      <c r="X20" s="184"/>
      <c r="Y20" s="4"/>
      <c r="Z20" s="4"/>
    </row>
    <row r="21" spans="1:26" ht="9.9499999999999993" customHeight="1" x14ac:dyDescent="0.25">
      <c r="A21" s="166"/>
      <c r="B21" s="156"/>
      <c r="C21" s="159"/>
      <c r="D21" s="303"/>
      <c r="E21" s="216"/>
      <c r="F21" s="280"/>
      <c r="G21" s="280"/>
      <c r="H21" s="184"/>
      <c r="I21" s="288"/>
      <c r="J21" s="309"/>
      <c r="K21" s="291"/>
      <c r="L21" s="212"/>
      <c r="M21" s="210"/>
      <c r="N21" s="277"/>
      <c r="O21" s="277"/>
      <c r="P21" s="184"/>
      <c r="Q21" s="153"/>
      <c r="R21" s="156"/>
      <c r="S21" s="159"/>
      <c r="T21" s="148"/>
      <c r="U21" s="242"/>
      <c r="V21" s="236"/>
      <c r="W21" s="219"/>
      <c r="X21" s="184"/>
      <c r="Y21" s="4"/>
      <c r="Z21" s="4"/>
    </row>
    <row r="22" spans="1:26" ht="9.9499999999999993" customHeight="1" x14ac:dyDescent="0.25">
      <c r="A22" s="166"/>
      <c r="B22" s="156"/>
      <c r="C22" s="159"/>
      <c r="D22" s="303"/>
      <c r="E22" s="216"/>
      <c r="F22" s="280"/>
      <c r="G22" s="280"/>
      <c r="H22" s="184"/>
      <c r="I22" s="288"/>
      <c r="J22" s="309"/>
      <c r="K22" s="291"/>
      <c r="L22" s="212"/>
      <c r="M22" s="210"/>
      <c r="N22" s="277"/>
      <c r="O22" s="277"/>
      <c r="P22" s="184"/>
      <c r="Q22" s="153"/>
      <c r="R22" s="156"/>
      <c r="S22" s="159"/>
      <c r="T22" s="148"/>
      <c r="U22" s="242"/>
      <c r="V22" s="236"/>
      <c r="W22" s="219"/>
      <c r="X22" s="184"/>
      <c r="Y22" s="4"/>
      <c r="Z22" s="4"/>
    </row>
    <row r="23" spans="1:26" ht="9.9499999999999993" customHeight="1" x14ac:dyDescent="0.25">
      <c r="A23" s="166"/>
      <c r="B23" s="156"/>
      <c r="C23" s="159"/>
      <c r="D23" s="303"/>
      <c r="E23" s="216"/>
      <c r="F23" s="280"/>
      <c r="G23" s="280"/>
      <c r="H23" s="184"/>
      <c r="I23" s="288"/>
      <c r="J23" s="309"/>
      <c r="K23" s="291"/>
      <c r="L23" s="212"/>
      <c r="M23" s="210"/>
      <c r="N23" s="277"/>
      <c r="O23" s="277"/>
      <c r="P23" s="184"/>
      <c r="Q23" s="246"/>
      <c r="R23" s="245"/>
      <c r="S23" s="260"/>
      <c r="T23" s="149"/>
      <c r="U23" s="242"/>
      <c r="V23" s="225"/>
      <c r="W23" s="229"/>
      <c r="X23" s="184"/>
      <c r="Y23" s="4"/>
      <c r="Z23" s="4"/>
    </row>
    <row r="24" spans="1:26" ht="9.9499999999999993" customHeight="1" thickBot="1" x14ac:dyDescent="0.3">
      <c r="A24" s="284"/>
      <c r="B24" s="245"/>
      <c r="C24" s="260"/>
      <c r="D24" s="303"/>
      <c r="E24" s="216"/>
      <c r="F24" s="280"/>
      <c r="G24" s="280"/>
      <c r="H24" s="184"/>
      <c r="I24" s="288"/>
      <c r="J24" s="309"/>
      <c r="K24" s="291"/>
      <c r="L24" s="212"/>
      <c r="M24" s="210"/>
      <c r="N24" s="278"/>
      <c r="O24" s="278"/>
      <c r="P24" s="184"/>
      <c r="Q24" s="182">
        <f>S19</f>
        <v>0.4375</v>
      </c>
      <c r="R24" s="180" t="s">
        <v>14</v>
      </c>
      <c r="S24" s="170">
        <f>Q24+T24/24/60</f>
        <v>0.4548611111111111</v>
      </c>
      <c r="T24" s="286">
        <v>25</v>
      </c>
      <c r="U24" s="242"/>
      <c r="V24" s="285" t="s">
        <v>49</v>
      </c>
      <c r="W24" s="238" t="s">
        <v>174</v>
      </c>
      <c r="X24" s="184"/>
      <c r="Y24" s="4"/>
      <c r="Z24" s="4"/>
    </row>
    <row r="25" spans="1:26" ht="9.9499999999999993" customHeight="1" x14ac:dyDescent="0.25">
      <c r="A25" s="181">
        <f>C20</f>
        <v>0.44097222222222221</v>
      </c>
      <c r="B25" s="180" t="s">
        <v>14</v>
      </c>
      <c r="C25" s="170">
        <f>A25+D25/24/60</f>
        <v>0.45833333333333331</v>
      </c>
      <c r="D25" s="303">
        <v>25</v>
      </c>
      <c r="E25" s="216"/>
      <c r="F25" s="306" t="s">
        <v>281</v>
      </c>
      <c r="G25" s="281" t="s">
        <v>160</v>
      </c>
      <c r="H25" s="184"/>
      <c r="I25" s="288">
        <f>K20</f>
        <v>0.44097222222222221</v>
      </c>
      <c r="J25" s="309" t="s">
        <v>14</v>
      </c>
      <c r="K25" s="291">
        <f>I25+L25/24/60</f>
        <v>0.45833333333333331</v>
      </c>
      <c r="L25" s="212">
        <v>25</v>
      </c>
      <c r="M25" s="210"/>
      <c r="N25" s="276" t="s">
        <v>286</v>
      </c>
      <c r="O25" s="276" t="s">
        <v>310</v>
      </c>
      <c r="P25" s="184"/>
      <c r="Q25" s="153"/>
      <c r="R25" s="156"/>
      <c r="S25" s="159"/>
      <c r="T25" s="148"/>
      <c r="U25" s="242"/>
      <c r="V25" s="236"/>
      <c r="W25" s="219"/>
      <c r="X25" s="184"/>
      <c r="Y25" s="4"/>
      <c r="Z25" s="4"/>
    </row>
    <row r="26" spans="1:26" ht="9.9499999999999993" customHeight="1" x14ac:dyDescent="0.25">
      <c r="A26" s="166"/>
      <c r="B26" s="156"/>
      <c r="C26" s="159"/>
      <c r="D26" s="303"/>
      <c r="E26" s="216"/>
      <c r="F26" s="306"/>
      <c r="G26" s="281"/>
      <c r="H26" s="184"/>
      <c r="I26" s="288"/>
      <c r="J26" s="309"/>
      <c r="K26" s="291"/>
      <c r="L26" s="212"/>
      <c r="M26" s="210"/>
      <c r="N26" s="277"/>
      <c r="O26" s="277"/>
      <c r="P26" s="184"/>
      <c r="Q26" s="153"/>
      <c r="R26" s="156"/>
      <c r="S26" s="159"/>
      <c r="T26" s="148"/>
      <c r="U26" s="242"/>
      <c r="V26" s="236"/>
      <c r="W26" s="219"/>
      <c r="X26" s="184"/>
      <c r="Y26" s="4"/>
      <c r="Z26" s="4"/>
    </row>
    <row r="27" spans="1:26" ht="9.9499999999999993" customHeight="1" x14ac:dyDescent="0.25">
      <c r="A27" s="166"/>
      <c r="B27" s="156"/>
      <c r="C27" s="159"/>
      <c r="D27" s="303"/>
      <c r="E27" s="216"/>
      <c r="F27" s="306"/>
      <c r="G27" s="281"/>
      <c r="H27" s="184"/>
      <c r="I27" s="288"/>
      <c r="J27" s="309"/>
      <c r="K27" s="291"/>
      <c r="L27" s="212"/>
      <c r="M27" s="210"/>
      <c r="N27" s="277"/>
      <c r="O27" s="277"/>
      <c r="P27" s="184"/>
      <c r="Q27" s="153"/>
      <c r="R27" s="156"/>
      <c r="S27" s="159"/>
      <c r="T27" s="148"/>
      <c r="U27" s="242"/>
      <c r="V27" s="236"/>
      <c r="W27" s="219"/>
      <c r="X27" s="184"/>
      <c r="Y27" s="4"/>
      <c r="Z27" s="4"/>
    </row>
    <row r="28" spans="1:26" ht="9.9499999999999993" customHeight="1" x14ac:dyDescent="0.25">
      <c r="A28" s="166"/>
      <c r="B28" s="156"/>
      <c r="C28" s="159"/>
      <c r="D28" s="303"/>
      <c r="E28" s="216"/>
      <c r="F28" s="306"/>
      <c r="G28" s="281"/>
      <c r="H28" s="184"/>
      <c r="I28" s="288"/>
      <c r="J28" s="309"/>
      <c r="K28" s="291"/>
      <c r="L28" s="212"/>
      <c r="M28" s="210"/>
      <c r="N28" s="277"/>
      <c r="O28" s="277"/>
      <c r="P28" s="184"/>
      <c r="Q28" s="246"/>
      <c r="R28" s="245"/>
      <c r="S28" s="260"/>
      <c r="T28" s="149"/>
      <c r="U28" s="242"/>
      <c r="V28" s="225"/>
      <c r="W28" s="229"/>
      <c r="X28" s="184"/>
      <c r="Y28" s="4"/>
      <c r="Z28" s="4"/>
    </row>
    <row r="29" spans="1:26" ht="9.9499999999999993" customHeight="1" thickBot="1" x14ac:dyDescent="0.3">
      <c r="A29" s="167"/>
      <c r="B29" s="157"/>
      <c r="C29" s="160"/>
      <c r="D29" s="304"/>
      <c r="E29" s="217"/>
      <c r="F29" s="307"/>
      <c r="G29" s="282"/>
      <c r="H29" s="184"/>
      <c r="I29" s="289"/>
      <c r="J29" s="315"/>
      <c r="K29" s="312"/>
      <c r="L29" s="213"/>
      <c r="M29" s="211"/>
      <c r="N29" s="278"/>
      <c r="O29" s="278"/>
      <c r="P29" s="184"/>
      <c r="Q29" s="182">
        <f>S24</f>
        <v>0.4548611111111111</v>
      </c>
      <c r="R29" s="180" t="s">
        <v>14</v>
      </c>
      <c r="S29" s="170">
        <f>Q29+T29/24/60</f>
        <v>0.47222222222222221</v>
      </c>
      <c r="T29" s="286">
        <v>25</v>
      </c>
      <c r="U29" s="242"/>
      <c r="V29" s="285" t="s">
        <v>50</v>
      </c>
      <c r="W29" s="238" t="s">
        <v>175</v>
      </c>
      <c r="X29" s="184"/>
      <c r="Y29" s="4"/>
      <c r="Z29" s="4"/>
    </row>
    <row r="30" spans="1:26" ht="9.9499999999999993" customHeight="1" x14ac:dyDescent="0.25">
      <c r="A30" s="165">
        <f>C25</f>
        <v>0.45833333333333331</v>
      </c>
      <c r="B30" s="155" t="s">
        <v>14</v>
      </c>
      <c r="C30" s="158">
        <f>A30+D30/24/60</f>
        <v>0.47222222222222221</v>
      </c>
      <c r="D30" s="302">
        <v>20</v>
      </c>
      <c r="E30" s="139" t="s">
        <v>255</v>
      </c>
      <c r="F30" s="140"/>
      <c r="G30" s="201" t="s">
        <v>6</v>
      </c>
      <c r="H30" s="184"/>
      <c r="I30" s="287">
        <f>K25</f>
        <v>0.45833333333333331</v>
      </c>
      <c r="J30" s="308" t="s">
        <v>14</v>
      </c>
      <c r="K30" s="290">
        <f>I30+L30/24/60</f>
        <v>0.47222222222222221</v>
      </c>
      <c r="L30" s="316">
        <v>20</v>
      </c>
      <c r="M30" s="139" t="s">
        <v>258</v>
      </c>
      <c r="N30" s="140"/>
      <c r="O30" s="201" t="s">
        <v>6</v>
      </c>
      <c r="P30" s="184"/>
      <c r="Q30" s="153"/>
      <c r="R30" s="156"/>
      <c r="S30" s="159"/>
      <c r="T30" s="148"/>
      <c r="U30" s="242"/>
      <c r="V30" s="236"/>
      <c r="W30" s="219"/>
      <c r="X30" s="184"/>
      <c r="Y30" s="4"/>
      <c r="Z30" s="4"/>
    </row>
    <row r="31" spans="1:26" ht="9.9499999999999993" customHeight="1" x14ac:dyDescent="0.25">
      <c r="A31" s="166"/>
      <c r="B31" s="156"/>
      <c r="C31" s="159"/>
      <c r="D31" s="303"/>
      <c r="E31" s="141"/>
      <c r="F31" s="142"/>
      <c r="G31" s="202"/>
      <c r="H31" s="184"/>
      <c r="I31" s="288"/>
      <c r="J31" s="309"/>
      <c r="K31" s="291"/>
      <c r="L31" s="317"/>
      <c r="M31" s="141"/>
      <c r="N31" s="142"/>
      <c r="O31" s="202"/>
      <c r="P31" s="184"/>
      <c r="Q31" s="153"/>
      <c r="R31" s="156"/>
      <c r="S31" s="159"/>
      <c r="T31" s="148"/>
      <c r="U31" s="242"/>
      <c r="V31" s="236"/>
      <c r="W31" s="219"/>
      <c r="X31" s="184"/>
      <c r="Y31" s="4"/>
      <c r="Z31" s="4"/>
    </row>
    <row r="32" spans="1:26" ht="9.9499999999999993" customHeight="1" x14ac:dyDescent="0.25">
      <c r="A32" s="166"/>
      <c r="B32" s="156"/>
      <c r="C32" s="159"/>
      <c r="D32" s="303"/>
      <c r="E32" s="141"/>
      <c r="F32" s="142"/>
      <c r="G32" s="202"/>
      <c r="H32" s="184"/>
      <c r="I32" s="288"/>
      <c r="J32" s="309"/>
      <c r="K32" s="291"/>
      <c r="L32" s="317"/>
      <c r="M32" s="141"/>
      <c r="N32" s="142"/>
      <c r="O32" s="202"/>
      <c r="P32" s="184"/>
      <c r="Q32" s="153"/>
      <c r="R32" s="156"/>
      <c r="S32" s="159"/>
      <c r="T32" s="148"/>
      <c r="U32" s="242"/>
      <c r="V32" s="236"/>
      <c r="W32" s="219"/>
      <c r="X32" s="184"/>
      <c r="Y32" s="4"/>
      <c r="Z32" s="4"/>
    </row>
    <row r="33" spans="1:26" ht="9.9499999999999993" customHeight="1" thickBot="1" x14ac:dyDescent="0.3">
      <c r="A33" s="167"/>
      <c r="B33" s="157"/>
      <c r="C33" s="160"/>
      <c r="D33" s="304"/>
      <c r="E33" s="143"/>
      <c r="F33" s="144"/>
      <c r="G33" s="205"/>
      <c r="H33" s="184"/>
      <c r="I33" s="289"/>
      <c r="J33" s="315"/>
      <c r="K33" s="312"/>
      <c r="L33" s="318"/>
      <c r="M33" s="143"/>
      <c r="N33" s="144"/>
      <c r="O33" s="205"/>
      <c r="P33" s="184"/>
      <c r="Q33" s="154"/>
      <c r="R33" s="157"/>
      <c r="S33" s="160"/>
      <c r="T33" s="193"/>
      <c r="U33" s="243"/>
      <c r="V33" s="237"/>
      <c r="W33" s="228"/>
      <c r="X33" s="184"/>
      <c r="Y33" s="4"/>
      <c r="Z33" s="4"/>
    </row>
    <row r="34" spans="1:26" ht="9.9499999999999993" customHeight="1" x14ac:dyDescent="0.25">
      <c r="A34" s="165">
        <f>C30</f>
        <v>0.47222222222222221</v>
      </c>
      <c r="B34" s="155" t="s">
        <v>14</v>
      </c>
      <c r="C34" s="158">
        <f>A34+D34/24/60</f>
        <v>0.48958333333333331</v>
      </c>
      <c r="D34" s="302">
        <v>25</v>
      </c>
      <c r="E34" s="215" t="s">
        <v>314</v>
      </c>
      <c r="F34" s="305" t="s">
        <v>282</v>
      </c>
      <c r="G34" s="279" t="s">
        <v>161</v>
      </c>
      <c r="H34" s="184"/>
      <c r="I34" s="287">
        <f>K30</f>
        <v>0.47222222222222221</v>
      </c>
      <c r="J34" s="308" t="s">
        <v>14</v>
      </c>
      <c r="K34" s="290">
        <f>I34+L34/24/60</f>
        <v>0.48958333333333331</v>
      </c>
      <c r="L34" s="214">
        <v>25</v>
      </c>
      <c r="M34" s="209" t="s">
        <v>318</v>
      </c>
      <c r="N34" s="273" t="s">
        <v>22</v>
      </c>
      <c r="O34" s="299" t="s">
        <v>167</v>
      </c>
      <c r="P34" s="184"/>
      <c r="Q34" s="152">
        <f>S29</f>
        <v>0.47222222222222221</v>
      </c>
      <c r="R34" s="155" t="s">
        <v>14</v>
      </c>
      <c r="S34" s="158">
        <f>Q34+T34/24/60</f>
        <v>0.4826388888888889</v>
      </c>
      <c r="T34" s="239">
        <v>15</v>
      </c>
      <c r="U34" s="139" t="s">
        <v>260</v>
      </c>
      <c r="V34" s="140"/>
      <c r="W34" s="201" t="s">
        <v>6</v>
      </c>
      <c r="X34" s="184"/>
      <c r="Y34" s="4"/>
      <c r="Z34" s="4"/>
    </row>
    <row r="35" spans="1:26" ht="9.9499999999999993" customHeight="1" x14ac:dyDescent="0.25">
      <c r="A35" s="166"/>
      <c r="B35" s="156"/>
      <c r="C35" s="159"/>
      <c r="D35" s="303"/>
      <c r="E35" s="216"/>
      <c r="F35" s="306"/>
      <c r="G35" s="280"/>
      <c r="H35" s="184"/>
      <c r="I35" s="288"/>
      <c r="J35" s="309"/>
      <c r="K35" s="291"/>
      <c r="L35" s="212"/>
      <c r="M35" s="210"/>
      <c r="N35" s="274"/>
      <c r="O35" s="300"/>
      <c r="P35" s="184"/>
      <c r="Q35" s="153"/>
      <c r="R35" s="156"/>
      <c r="S35" s="159"/>
      <c r="T35" s="240"/>
      <c r="U35" s="141"/>
      <c r="V35" s="142"/>
      <c r="W35" s="202"/>
      <c r="X35" s="184"/>
      <c r="Y35" s="4"/>
      <c r="Z35" s="4"/>
    </row>
    <row r="36" spans="1:26" ht="9.9499999999999993" customHeight="1" thickBot="1" x14ac:dyDescent="0.3">
      <c r="A36" s="166"/>
      <c r="B36" s="156"/>
      <c r="C36" s="159"/>
      <c r="D36" s="303"/>
      <c r="E36" s="216"/>
      <c r="F36" s="306"/>
      <c r="G36" s="280"/>
      <c r="H36" s="184"/>
      <c r="I36" s="288"/>
      <c r="J36" s="309"/>
      <c r="K36" s="291"/>
      <c r="L36" s="212"/>
      <c r="M36" s="210"/>
      <c r="N36" s="274"/>
      <c r="O36" s="300"/>
      <c r="P36" s="184"/>
      <c r="Q36" s="154"/>
      <c r="R36" s="157"/>
      <c r="S36" s="160"/>
      <c r="T36" s="241"/>
      <c r="U36" s="143"/>
      <c r="V36" s="144"/>
      <c r="W36" s="205"/>
      <c r="X36" s="184"/>
      <c r="Y36" s="4"/>
      <c r="Z36" s="4"/>
    </row>
    <row r="37" spans="1:26" ht="9.9499999999999993" customHeight="1" x14ac:dyDescent="0.25">
      <c r="A37" s="166"/>
      <c r="B37" s="156"/>
      <c r="C37" s="159"/>
      <c r="D37" s="303"/>
      <c r="E37" s="216"/>
      <c r="F37" s="306"/>
      <c r="G37" s="280"/>
      <c r="H37" s="184"/>
      <c r="I37" s="288"/>
      <c r="J37" s="309"/>
      <c r="K37" s="291"/>
      <c r="L37" s="212"/>
      <c r="M37" s="210"/>
      <c r="N37" s="274"/>
      <c r="O37" s="300"/>
      <c r="P37" s="184"/>
      <c r="Q37" s="152">
        <f>S34</f>
        <v>0.4826388888888889</v>
      </c>
      <c r="R37" s="155" t="s">
        <v>14</v>
      </c>
      <c r="S37" s="158">
        <f>Q37+T37/24/60</f>
        <v>0.51041666666666663</v>
      </c>
      <c r="T37" s="192">
        <v>40</v>
      </c>
      <c r="U37" s="242" t="s">
        <v>93</v>
      </c>
      <c r="V37" s="236" t="s">
        <v>276</v>
      </c>
      <c r="W37" s="219" t="s">
        <v>176</v>
      </c>
      <c r="X37" s="184"/>
      <c r="Y37" s="4"/>
      <c r="Z37" s="4"/>
    </row>
    <row r="38" spans="1:26" ht="9.9499999999999993" customHeight="1" x14ac:dyDescent="0.25">
      <c r="A38" s="284"/>
      <c r="B38" s="245"/>
      <c r="C38" s="260"/>
      <c r="D38" s="303"/>
      <c r="E38" s="216"/>
      <c r="F38" s="306"/>
      <c r="G38" s="280"/>
      <c r="H38" s="184"/>
      <c r="I38" s="288"/>
      <c r="J38" s="309"/>
      <c r="K38" s="291"/>
      <c r="L38" s="212"/>
      <c r="M38" s="210"/>
      <c r="N38" s="274"/>
      <c r="O38" s="300"/>
      <c r="P38" s="184"/>
      <c r="Q38" s="153"/>
      <c r="R38" s="156"/>
      <c r="S38" s="159"/>
      <c r="T38" s="148"/>
      <c r="U38" s="242"/>
      <c r="V38" s="236"/>
      <c r="W38" s="219"/>
      <c r="X38" s="184"/>
      <c r="Y38" s="4"/>
      <c r="Z38" s="4"/>
    </row>
    <row r="39" spans="1:26" ht="9.9499999999999993" customHeight="1" x14ac:dyDescent="0.25">
      <c r="A39" s="181">
        <f>C34</f>
        <v>0.48958333333333331</v>
      </c>
      <c r="B39" s="180" t="s">
        <v>14</v>
      </c>
      <c r="C39" s="170">
        <f>A39+D39/24/60</f>
        <v>0.50694444444444442</v>
      </c>
      <c r="D39" s="303">
        <v>25</v>
      </c>
      <c r="E39" s="216"/>
      <c r="F39" s="306" t="s">
        <v>283</v>
      </c>
      <c r="G39" s="281" t="s">
        <v>162</v>
      </c>
      <c r="H39" s="184"/>
      <c r="I39" s="288">
        <f>K34</f>
        <v>0.48958333333333331</v>
      </c>
      <c r="J39" s="309" t="s">
        <v>14</v>
      </c>
      <c r="K39" s="291">
        <f>I39+L39/24/60</f>
        <v>0.50694444444444442</v>
      </c>
      <c r="L39" s="212">
        <v>25</v>
      </c>
      <c r="M39" s="210"/>
      <c r="N39" s="274" t="s">
        <v>23</v>
      </c>
      <c r="O39" s="300" t="s">
        <v>168</v>
      </c>
      <c r="P39" s="184"/>
      <c r="Q39" s="153"/>
      <c r="R39" s="156"/>
      <c r="S39" s="159"/>
      <c r="T39" s="148"/>
      <c r="U39" s="242"/>
      <c r="V39" s="236"/>
      <c r="W39" s="219"/>
      <c r="X39" s="184"/>
      <c r="Y39" s="4"/>
      <c r="Z39" s="4"/>
    </row>
    <row r="40" spans="1:26" ht="9.9499999999999993" customHeight="1" x14ac:dyDescent="0.25">
      <c r="A40" s="166"/>
      <c r="B40" s="156"/>
      <c r="C40" s="159"/>
      <c r="D40" s="303"/>
      <c r="E40" s="216"/>
      <c r="F40" s="306"/>
      <c r="G40" s="281"/>
      <c r="H40" s="184"/>
      <c r="I40" s="288"/>
      <c r="J40" s="309"/>
      <c r="K40" s="291"/>
      <c r="L40" s="212"/>
      <c r="M40" s="210"/>
      <c r="N40" s="274"/>
      <c r="O40" s="300"/>
      <c r="P40" s="184"/>
      <c r="Q40" s="153"/>
      <c r="R40" s="156"/>
      <c r="S40" s="159"/>
      <c r="T40" s="148"/>
      <c r="U40" s="242"/>
      <c r="V40" s="236"/>
      <c r="W40" s="219"/>
      <c r="X40" s="184"/>
      <c r="Y40" s="4"/>
      <c r="Z40" s="4"/>
    </row>
    <row r="41" spans="1:26" ht="9.9499999999999993" customHeight="1" x14ac:dyDescent="0.25">
      <c r="A41" s="166"/>
      <c r="B41" s="156"/>
      <c r="C41" s="159"/>
      <c r="D41" s="303"/>
      <c r="E41" s="216"/>
      <c r="F41" s="306"/>
      <c r="G41" s="281"/>
      <c r="H41" s="184"/>
      <c r="I41" s="288"/>
      <c r="J41" s="309"/>
      <c r="K41" s="291"/>
      <c r="L41" s="212"/>
      <c r="M41" s="210"/>
      <c r="N41" s="274"/>
      <c r="O41" s="300"/>
      <c r="P41" s="184"/>
      <c r="Q41" s="153"/>
      <c r="R41" s="156"/>
      <c r="S41" s="159"/>
      <c r="T41" s="148"/>
      <c r="U41" s="242"/>
      <c r="V41" s="236"/>
      <c r="W41" s="219"/>
      <c r="X41" s="184"/>
      <c r="Y41" s="4"/>
      <c r="Z41" s="4"/>
    </row>
    <row r="42" spans="1:26" ht="9.9499999999999993" customHeight="1" x14ac:dyDescent="0.25">
      <c r="A42" s="166"/>
      <c r="B42" s="156"/>
      <c r="C42" s="159"/>
      <c r="D42" s="303"/>
      <c r="E42" s="216"/>
      <c r="F42" s="306"/>
      <c r="G42" s="281"/>
      <c r="H42" s="184"/>
      <c r="I42" s="288"/>
      <c r="J42" s="309"/>
      <c r="K42" s="291"/>
      <c r="L42" s="212"/>
      <c r="M42" s="210"/>
      <c r="N42" s="274"/>
      <c r="O42" s="300"/>
      <c r="P42" s="184"/>
      <c r="Q42" s="153"/>
      <c r="R42" s="156"/>
      <c r="S42" s="159"/>
      <c r="T42" s="148"/>
      <c r="U42" s="242"/>
      <c r="V42" s="236"/>
      <c r="W42" s="219"/>
      <c r="X42" s="184"/>
      <c r="Y42" s="4"/>
      <c r="Z42" s="4"/>
    </row>
    <row r="43" spans="1:26" ht="9.9499999999999993" customHeight="1" thickBot="1" x14ac:dyDescent="0.3">
      <c r="A43" s="167"/>
      <c r="B43" s="157"/>
      <c r="C43" s="160"/>
      <c r="D43" s="304"/>
      <c r="E43" s="217"/>
      <c r="F43" s="307"/>
      <c r="G43" s="282"/>
      <c r="H43" s="184"/>
      <c r="I43" s="289"/>
      <c r="J43" s="315"/>
      <c r="K43" s="312"/>
      <c r="L43" s="213"/>
      <c r="M43" s="211"/>
      <c r="N43" s="275"/>
      <c r="O43" s="301"/>
      <c r="P43" s="184"/>
      <c r="Q43" s="153"/>
      <c r="R43" s="156"/>
      <c r="S43" s="159"/>
      <c r="T43" s="148"/>
      <c r="U43" s="242"/>
      <c r="V43" s="236"/>
      <c r="W43" s="219"/>
      <c r="X43" s="184"/>
      <c r="Y43" s="4"/>
      <c r="Z43" s="4"/>
    </row>
    <row r="44" spans="1:26" ht="9.9499999999999993" customHeight="1" thickBot="1" x14ac:dyDescent="0.3">
      <c r="A44" s="165">
        <f>C39</f>
        <v>0.50694444444444442</v>
      </c>
      <c r="B44" s="155" t="s">
        <v>14</v>
      </c>
      <c r="C44" s="158">
        <f>A44+D44/24/60</f>
        <v>0.54861111111111105</v>
      </c>
      <c r="D44" s="302">
        <v>60</v>
      </c>
      <c r="E44" s="139" t="s">
        <v>256</v>
      </c>
      <c r="F44" s="197"/>
      <c r="G44" s="201"/>
      <c r="H44" s="184"/>
      <c r="I44" s="262">
        <f>K39</f>
        <v>0.50694444444444442</v>
      </c>
      <c r="J44" s="295" t="s">
        <v>14</v>
      </c>
      <c r="K44" s="297">
        <f>I44+L44/24/60</f>
        <v>0.54861111111111105</v>
      </c>
      <c r="L44" s="247">
        <v>60</v>
      </c>
      <c r="M44" s="139" t="s">
        <v>259</v>
      </c>
      <c r="N44" s="197"/>
      <c r="O44" s="201"/>
      <c r="P44" s="184"/>
      <c r="Q44" s="154"/>
      <c r="R44" s="157"/>
      <c r="S44" s="160"/>
      <c r="T44" s="193"/>
      <c r="U44" s="243"/>
      <c r="V44" s="237"/>
      <c r="W44" s="228"/>
      <c r="X44" s="184"/>
      <c r="Y44" s="4"/>
      <c r="Z44" s="4"/>
    </row>
    <row r="45" spans="1:26" ht="9.9499999999999993" customHeight="1" x14ac:dyDescent="0.25">
      <c r="A45" s="166"/>
      <c r="B45" s="156"/>
      <c r="C45" s="159"/>
      <c r="D45" s="303"/>
      <c r="E45" s="141"/>
      <c r="F45" s="198"/>
      <c r="G45" s="202"/>
      <c r="H45" s="184"/>
      <c r="I45" s="258"/>
      <c r="J45" s="259"/>
      <c r="K45" s="261"/>
      <c r="L45" s="248"/>
      <c r="M45" s="141"/>
      <c r="N45" s="198"/>
      <c r="O45" s="202"/>
      <c r="P45" s="184"/>
      <c r="Q45" s="262">
        <f>S37</f>
        <v>0.51041666666666663</v>
      </c>
      <c r="R45" s="295" t="s">
        <v>14</v>
      </c>
      <c r="S45" s="297">
        <f>Q45+T45/24/60</f>
        <v>0.55208333333333326</v>
      </c>
      <c r="T45" s="247">
        <v>60</v>
      </c>
      <c r="U45" s="139" t="s">
        <v>40</v>
      </c>
      <c r="V45" s="140"/>
      <c r="W45" s="140"/>
      <c r="X45" s="184"/>
      <c r="Y45" s="4"/>
      <c r="Z45" s="4"/>
    </row>
    <row r="46" spans="1:26" ht="9.9499999999999993" customHeight="1" x14ac:dyDescent="0.25">
      <c r="A46" s="166"/>
      <c r="B46" s="156"/>
      <c r="C46" s="159"/>
      <c r="D46" s="303"/>
      <c r="E46" s="141"/>
      <c r="F46" s="198"/>
      <c r="G46" s="202"/>
      <c r="H46" s="184"/>
      <c r="I46" s="258"/>
      <c r="J46" s="259"/>
      <c r="K46" s="261"/>
      <c r="L46" s="248"/>
      <c r="M46" s="141"/>
      <c r="N46" s="198"/>
      <c r="O46" s="202"/>
      <c r="P46" s="184"/>
      <c r="Q46" s="258"/>
      <c r="R46" s="259"/>
      <c r="S46" s="261"/>
      <c r="T46" s="248"/>
      <c r="U46" s="141"/>
      <c r="V46" s="142"/>
      <c r="W46" s="142"/>
      <c r="X46" s="184"/>
      <c r="Y46" s="4"/>
      <c r="Z46" s="4"/>
    </row>
    <row r="47" spans="1:26" ht="9.9499999999999993" customHeight="1" x14ac:dyDescent="0.25">
      <c r="A47" s="166"/>
      <c r="B47" s="156"/>
      <c r="C47" s="159"/>
      <c r="D47" s="303"/>
      <c r="E47" s="199"/>
      <c r="F47" s="200"/>
      <c r="G47" s="202"/>
      <c r="H47" s="184"/>
      <c r="I47" s="258"/>
      <c r="J47" s="259"/>
      <c r="K47" s="261"/>
      <c r="L47" s="248"/>
      <c r="M47" s="199"/>
      <c r="N47" s="200"/>
      <c r="O47" s="202"/>
      <c r="P47" s="184"/>
      <c r="Q47" s="258"/>
      <c r="R47" s="259"/>
      <c r="S47" s="261"/>
      <c r="T47" s="248"/>
      <c r="U47" s="141"/>
      <c r="V47" s="142"/>
      <c r="W47" s="142"/>
      <c r="X47" s="184"/>
      <c r="Y47" s="4"/>
      <c r="Z47" s="4"/>
    </row>
    <row r="48" spans="1:26" ht="9.9499999999999993" customHeight="1" x14ac:dyDescent="0.25">
      <c r="A48" s="166"/>
      <c r="B48" s="156"/>
      <c r="C48" s="159"/>
      <c r="D48" s="303"/>
      <c r="E48" s="141" t="s">
        <v>40</v>
      </c>
      <c r="F48" s="142"/>
      <c r="G48" s="203"/>
      <c r="H48" s="184"/>
      <c r="I48" s="258"/>
      <c r="J48" s="259"/>
      <c r="K48" s="261"/>
      <c r="L48" s="248"/>
      <c r="M48" s="141" t="s">
        <v>40</v>
      </c>
      <c r="N48" s="142"/>
      <c r="O48" s="203"/>
      <c r="P48" s="184"/>
      <c r="Q48" s="258"/>
      <c r="R48" s="259"/>
      <c r="S48" s="261"/>
      <c r="T48" s="248"/>
      <c r="U48" s="141"/>
      <c r="V48" s="142"/>
      <c r="W48" s="142"/>
      <c r="X48" s="184"/>
      <c r="Y48" s="4"/>
      <c r="Z48" s="4"/>
    </row>
    <row r="49" spans="1:26" ht="9.9499999999999993" customHeight="1" x14ac:dyDescent="0.25">
      <c r="A49" s="166"/>
      <c r="B49" s="156"/>
      <c r="C49" s="159"/>
      <c r="D49" s="303"/>
      <c r="E49" s="141"/>
      <c r="F49" s="142"/>
      <c r="G49" s="203"/>
      <c r="H49" s="184"/>
      <c r="I49" s="258"/>
      <c r="J49" s="259"/>
      <c r="K49" s="261"/>
      <c r="L49" s="248"/>
      <c r="M49" s="141"/>
      <c r="N49" s="142"/>
      <c r="O49" s="203"/>
      <c r="P49" s="184"/>
      <c r="Q49" s="258"/>
      <c r="R49" s="259"/>
      <c r="S49" s="261"/>
      <c r="T49" s="248"/>
      <c r="U49" s="141"/>
      <c r="V49" s="142"/>
      <c r="W49" s="142"/>
      <c r="X49" s="184"/>
      <c r="Y49" s="4"/>
      <c r="Z49" s="4"/>
    </row>
    <row r="50" spans="1:26" ht="9.9499999999999993" customHeight="1" x14ac:dyDescent="0.25">
      <c r="A50" s="166"/>
      <c r="B50" s="156"/>
      <c r="C50" s="159"/>
      <c r="D50" s="303"/>
      <c r="E50" s="141"/>
      <c r="F50" s="142"/>
      <c r="G50" s="203"/>
      <c r="H50" s="184"/>
      <c r="I50" s="258"/>
      <c r="J50" s="259"/>
      <c r="K50" s="261"/>
      <c r="L50" s="248"/>
      <c r="M50" s="141"/>
      <c r="N50" s="142"/>
      <c r="O50" s="203"/>
      <c r="P50" s="184"/>
      <c r="Q50" s="258"/>
      <c r="R50" s="259"/>
      <c r="S50" s="261"/>
      <c r="T50" s="248"/>
      <c r="U50" s="141"/>
      <c r="V50" s="142"/>
      <c r="W50" s="142"/>
      <c r="X50" s="184"/>
      <c r="Y50" s="4"/>
      <c r="Z50" s="4"/>
    </row>
    <row r="51" spans="1:26" ht="9.9499999999999993" customHeight="1" x14ac:dyDescent="0.25">
      <c r="A51" s="166"/>
      <c r="B51" s="156"/>
      <c r="C51" s="159"/>
      <c r="D51" s="303"/>
      <c r="E51" s="141"/>
      <c r="F51" s="142"/>
      <c r="G51" s="203"/>
      <c r="H51" s="184"/>
      <c r="I51" s="258"/>
      <c r="J51" s="259"/>
      <c r="K51" s="261"/>
      <c r="L51" s="248"/>
      <c r="M51" s="141"/>
      <c r="N51" s="142"/>
      <c r="O51" s="203"/>
      <c r="P51" s="184"/>
      <c r="Q51" s="258"/>
      <c r="R51" s="259"/>
      <c r="S51" s="261"/>
      <c r="T51" s="248"/>
      <c r="U51" s="141"/>
      <c r="V51" s="142"/>
      <c r="W51" s="142"/>
      <c r="X51" s="184"/>
      <c r="Y51" s="4"/>
      <c r="Z51" s="4"/>
    </row>
    <row r="52" spans="1:26" ht="9.9499999999999993" customHeight="1" x14ac:dyDescent="0.25">
      <c r="A52" s="166"/>
      <c r="B52" s="156"/>
      <c r="C52" s="159"/>
      <c r="D52" s="303"/>
      <c r="E52" s="141"/>
      <c r="F52" s="142"/>
      <c r="G52" s="203"/>
      <c r="H52" s="184"/>
      <c r="I52" s="258"/>
      <c r="J52" s="259"/>
      <c r="K52" s="261"/>
      <c r="L52" s="248"/>
      <c r="M52" s="141"/>
      <c r="N52" s="142"/>
      <c r="O52" s="203"/>
      <c r="P52" s="184"/>
      <c r="Q52" s="258"/>
      <c r="R52" s="259"/>
      <c r="S52" s="261"/>
      <c r="T52" s="248"/>
      <c r="U52" s="141"/>
      <c r="V52" s="142"/>
      <c r="W52" s="142"/>
      <c r="X52" s="184"/>
      <c r="Y52" s="4"/>
      <c r="Z52" s="4"/>
    </row>
    <row r="53" spans="1:26" ht="9.9499999999999993" customHeight="1" x14ac:dyDescent="0.25">
      <c r="A53" s="166"/>
      <c r="B53" s="156"/>
      <c r="C53" s="159"/>
      <c r="D53" s="303"/>
      <c r="E53" s="141"/>
      <c r="F53" s="142"/>
      <c r="G53" s="203"/>
      <c r="H53" s="184"/>
      <c r="I53" s="258"/>
      <c r="J53" s="259"/>
      <c r="K53" s="261"/>
      <c r="L53" s="248"/>
      <c r="M53" s="141"/>
      <c r="N53" s="142"/>
      <c r="O53" s="203"/>
      <c r="P53" s="184"/>
      <c r="Q53" s="258"/>
      <c r="R53" s="259"/>
      <c r="S53" s="261"/>
      <c r="T53" s="248"/>
      <c r="U53" s="141"/>
      <c r="V53" s="142"/>
      <c r="W53" s="142"/>
      <c r="X53" s="184"/>
      <c r="Y53" s="4"/>
      <c r="Z53" s="4"/>
    </row>
    <row r="54" spans="1:26" ht="9.9499999999999993" customHeight="1" x14ac:dyDescent="0.25">
      <c r="A54" s="166"/>
      <c r="B54" s="156"/>
      <c r="C54" s="159"/>
      <c r="D54" s="303"/>
      <c r="E54" s="141"/>
      <c r="F54" s="142"/>
      <c r="G54" s="203"/>
      <c r="H54" s="184"/>
      <c r="I54" s="258"/>
      <c r="J54" s="259"/>
      <c r="K54" s="261"/>
      <c r="L54" s="248"/>
      <c r="M54" s="141"/>
      <c r="N54" s="142"/>
      <c r="O54" s="203"/>
      <c r="P54" s="184"/>
      <c r="Q54" s="258"/>
      <c r="R54" s="259"/>
      <c r="S54" s="261"/>
      <c r="T54" s="248"/>
      <c r="U54" s="141"/>
      <c r="V54" s="142"/>
      <c r="W54" s="142"/>
      <c r="X54" s="184"/>
      <c r="Y54" s="4"/>
      <c r="Z54" s="4"/>
    </row>
    <row r="55" spans="1:26" ht="9.9499999999999993" customHeight="1" thickBot="1" x14ac:dyDescent="0.3">
      <c r="A55" s="167"/>
      <c r="B55" s="157"/>
      <c r="C55" s="160"/>
      <c r="D55" s="304"/>
      <c r="E55" s="143"/>
      <c r="F55" s="144"/>
      <c r="G55" s="204"/>
      <c r="H55" s="184"/>
      <c r="I55" s="263"/>
      <c r="J55" s="296"/>
      <c r="K55" s="298"/>
      <c r="L55" s="249"/>
      <c r="M55" s="143"/>
      <c r="N55" s="144"/>
      <c r="O55" s="204"/>
      <c r="P55" s="184"/>
      <c r="Q55" s="258"/>
      <c r="R55" s="259"/>
      <c r="S55" s="261"/>
      <c r="T55" s="248"/>
      <c r="U55" s="141"/>
      <c r="V55" s="142"/>
      <c r="W55" s="142"/>
      <c r="X55" s="184"/>
      <c r="Y55" s="4"/>
      <c r="Z55" s="4"/>
    </row>
    <row r="56" spans="1:26" ht="9.9499999999999993" customHeight="1" thickBot="1" x14ac:dyDescent="0.3">
      <c r="A56" s="165">
        <f>C44</f>
        <v>0.54861111111111105</v>
      </c>
      <c r="B56" s="155" t="s">
        <v>14</v>
      </c>
      <c r="C56" s="158">
        <f>A56+D56/24/60</f>
        <v>0.58333333333333326</v>
      </c>
      <c r="D56" s="302">
        <v>50</v>
      </c>
      <c r="E56" s="319" t="s">
        <v>315</v>
      </c>
      <c r="F56" s="272" t="s">
        <v>284</v>
      </c>
      <c r="G56" s="272" t="s">
        <v>163</v>
      </c>
      <c r="H56" s="184"/>
      <c r="I56" s="246">
        <f>K44</f>
        <v>0.54861111111111105</v>
      </c>
      <c r="J56" s="245" t="s">
        <v>14</v>
      </c>
      <c r="K56" s="260">
        <f>I56+L56/24/60</f>
        <v>0.58333333333333326</v>
      </c>
      <c r="L56" s="149">
        <v>50</v>
      </c>
      <c r="M56" s="264" t="s">
        <v>319</v>
      </c>
      <c r="N56" s="267" t="s">
        <v>82</v>
      </c>
      <c r="O56" s="267" t="s">
        <v>287</v>
      </c>
      <c r="P56" s="184"/>
      <c r="Q56" s="263"/>
      <c r="R56" s="296"/>
      <c r="S56" s="298"/>
      <c r="T56" s="249"/>
      <c r="U56" s="143"/>
      <c r="V56" s="144"/>
      <c r="W56" s="144"/>
      <c r="X56" s="184"/>
      <c r="Y56" s="4"/>
      <c r="Z56" s="4"/>
    </row>
    <row r="57" spans="1:26" ht="9.9499999999999993" customHeight="1" x14ac:dyDescent="0.25">
      <c r="A57" s="166"/>
      <c r="B57" s="156"/>
      <c r="C57" s="159"/>
      <c r="D57" s="303"/>
      <c r="E57" s="320"/>
      <c r="F57" s="250"/>
      <c r="G57" s="250"/>
      <c r="H57" s="184"/>
      <c r="I57" s="258"/>
      <c r="J57" s="259"/>
      <c r="K57" s="261"/>
      <c r="L57" s="257"/>
      <c r="M57" s="265"/>
      <c r="N57" s="268"/>
      <c r="O57" s="268"/>
      <c r="P57" s="184"/>
      <c r="Q57" s="152">
        <f>S45</f>
        <v>0.55208333333333326</v>
      </c>
      <c r="R57" s="155" t="s">
        <v>14</v>
      </c>
      <c r="S57" s="158">
        <f>Q57+T57/24/60</f>
        <v>0.57638888888888884</v>
      </c>
      <c r="T57" s="192">
        <v>35</v>
      </c>
      <c r="U57" s="242" t="s">
        <v>323</v>
      </c>
      <c r="V57" s="236" t="s">
        <v>277</v>
      </c>
      <c r="W57" s="218" t="s">
        <v>177</v>
      </c>
      <c r="X57" s="184"/>
      <c r="Y57" s="4"/>
      <c r="Z57" s="4"/>
    </row>
    <row r="58" spans="1:26" ht="9.9499999999999993" customHeight="1" x14ac:dyDescent="0.25">
      <c r="A58" s="166"/>
      <c r="B58" s="156"/>
      <c r="C58" s="159"/>
      <c r="D58" s="303"/>
      <c r="E58" s="320"/>
      <c r="F58" s="250"/>
      <c r="G58" s="250"/>
      <c r="H58" s="184"/>
      <c r="I58" s="258"/>
      <c r="J58" s="259"/>
      <c r="K58" s="261"/>
      <c r="L58" s="257"/>
      <c r="M58" s="265"/>
      <c r="N58" s="268"/>
      <c r="O58" s="268"/>
      <c r="P58" s="184"/>
      <c r="Q58" s="153"/>
      <c r="R58" s="156"/>
      <c r="S58" s="159"/>
      <c r="T58" s="148"/>
      <c r="U58" s="242"/>
      <c r="V58" s="236"/>
      <c r="W58" s="219"/>
      <c r="X58" s="184"/>
      <c r="Y58" s="4"/>
      <c r="Z58" s="4"/>
    </row>
    <row r="59" spans="1:26" ht="9.9499999999999993" customHeight="1" x14ac:dyDescent="0.25">
      <c r="A59" s="166"/>
      <c r="B59" s="156"/>
      <c r="C59" s="159"/>
      <c r="D59" s="303"/>
      <c r="E59" s="320"/>
      <c r="F59" s="250"/>
      <c r="G59" s="250"/>
      <c r="H59" s="184"/>
      <c r="I59" s="258"/>
      <c r="J59" s="259"/>
      <c r="K59" s="261"/>
      <c r="L59" s="257"/>
      <c r="M59" s="265"/>
      <c r="N59" s="268"/>
      <c r="O59" s="268"/>
      <c r="P59" s="184"/>
      <c r="Q59" s="153"/>
      <c r="R59" s="156"/>
      <c r="S59" s="159"/>
      <c r="T59" s="148"/>
      <c r="U59" s="242"/>
      <c r="V59" s="236"/>
      <c r="W59" s="219"/>
      <c r="X59" s="184"/>
      <c r="Y59" s="4"/>
      <c r="Z59" s="4"/>
    </row>
    <row r="60" spans="1:26" ht="9.9499999999999993" customHeight="1" x14ac:dyDescent="0.25">
      <c r="A60" s="166"/>
      <c r="B60" s="156"/>
      <c r="C60" s="159"/>
      <c r="D60" s="303"/>
      <c r="E60" s="320"/>
      <c r="F60" s="250"/>
      <c r="G60" s="250"/>
      <c r="H60" s="184"/>
      <c r="I60" s="258"/>
      <c r="J60" s="259"/>
      <c r="K60" s="261"/>
      <c r="L60" s="257"/>
      <c r="M60" s="265"/>
      <c r="N60" s="268"/>
      <c r="O60" s="268"/>
      <c r="P60" s="184"/>
      <c r="Q60" s="153"/>
      <c r="R60" s="156"/>
      <c r="S60" s="159"/>
      <c r="T60" s="148"/>
      <c r="U60" s="242"/>
      <c r="V60" s="236"/>
      <c r="W60" s="219"/>
      <c r="X60" s="184"/>
      <c r="Y60" s="4"/>
      <c r="Z60" s="4"/>
    </row>
    <row r="61" spans="1:26" ht="9.9499999999999993" customHeight="1" x14ac:dyDescent="0.25">
      <c r="A61" s="166"/>
      <c r="B61" s="156"/>
      <c r="C61" s="159"/>
      <c r="D61" s="303"/>
      <c r="E61" s="320"/>
      <c r="F61" s="250"/>
      <c r="G61" s="250"/>
      <c r="H61" s="184"/>
      <c r="I61" s="258"/>
      <c r="J61" s="259"/>
      <c r="K61" s="261"/>
      <c r="L61" s="257"/>
      <c r="M61" s="265"/>
      <c r="N61" s="268"/>
      <c r="O61" s="268"/>
      <c r="P61" s="184"/>
      <c r="Q61" s="153"/>
      <c r="R61" s="156"/>
      <c r="S61" s="159"/>
      <c r="T61" s="148"/>
      <c r="U61" s="242"/>
      <c r="V61" s="236"/>
      <c r="W61" s="219"/>
      <c r="X61" s="184"/>
      <c r="Y61" s="4"/>
      <c r="Z61" s="4"/>
    </row>
    <row r="62" spans="1:26" ht="9.9499999999999993" customHeight="1" x14ac:dyDescent="0.25">
      <c r="A62" s="166"/>
      <c r="B62" s="156"/>
      <c r="C62" s="159"/>
      <c r="D62" s="303"/>
      <c r="E62" s="320"/>
      <c r="F62" s="250"/>
      <c r="G62" s="250"/>
      <c r="H62" s="184"/>
      <c r="I62" s="258"/>
      <c r="J62" s="259"/>
      <c r="K62" s="261"/>
      <c r="L62" s="257"/>
      <c r="M62" s="265"/>
      <c r="N62" s="268"/>
      <c r="O62" s="268"/>
      <c r="P62" s="184"/>
      <c r="Q62" s="153"/>
      <c r="R62" s="156"/>
      <c r="S62" s="159"/>
      <c r="T62" s="148"/>
      <c r="U62" s="242"/>
      <c r="V62" s="236"/>
      <c r="W62" s="219"/>
      <c r="X62" s="184"/>
      <c r="Y62" s="4"/>
      <c r="Z62" s="4"/>
    </row>
    <row r="63" spans="1:26" ht="9.9499999999999993" customHeight="1" thickBot="1" x14ac:dyDescent="0.3">
      <c r="A63" s="166"/>
      <c r="B63" s="156"/>
      <c r="C63" s="159"/>
      <c r="D63" s="303"/>
      <c r="E63" s="320"/>
      <c r="F63" s="250"/>
      <c r="G63" s="250"/>
      <c r="H63" s="184"/>
      <c r="I63" s="258"/>
      <c r="J63" s="259"/>
      <c r="K63" s="261"/>
      <c r="L63" s="257"/>
      <c r="M63" s="265"/>
      <c r="N63" s="268"/>
      <c r="O63" s="268"/>
      <c r="P63" s="184"/>
      <c r="Q63" s="246"/>
      <c r="R63" s="245"/>
      <c r="S63" s="260"/>
      <c r="T63" s="149"/>
      <c r="U63" s="242"/>
      <c r="V63" s="225"/>
      <c r="W63" s="229"/>
      <c r="X63" s="184"/>
      <c r="Y63" s="4"/>
      <c r="Z63" s="4"/>
    </row>
    <row r="64" spans="1:26" ht="9.9499999999999993" customHeight="1" x14ac:dyDescent="0.25">
      <c r="A64" s="166"/>
      <c r="B64" s="156"/>
      <c r="C64" s="159"/>
      <c r="D64" s="303"/>
      <c r="E64" s="320"/>
      <c r="F64" s="250"/>
      <c r="G64" s="250"/>
      <c r="H64" s="184"/>
      <c r="I64" s="258"/>
      <c r="J64" s="259"/>
      <c r="K64" s="261"/>
      <c r="L64" s="257"/>
      <c r="M64" s="265"/>
      <c r="N64" s="268"/>
      <c r="O64" s="268"/>
      <c r="P64" s="184"/>
      <c r="Q64" s="182">
        <f>S57</f>
        <v>0.57638888888888884</v>
      </c>
      <c r="R64" s="180" t="s">
        <v>14</v>
      </c>
      <c r="S64" s="170">
        <f>Q64+T64/24/60</f>
        <v>0.60069444444444442</v>
      </c>
      <c r="T64" s="286">
        <v>35</v>
      </c>
      <c r="U64" s="242"/>
      <c r="V64" s="244" t="s">
        <v>278</v>
      </c>
      <c r="W64" s="218" t="s">
        <v>178</v>
      </c>
      <c r="X64" s="184"/>
      <c r="Y64" s="4"/>
      <c r="Z64" s="4"/>
    </row>
    <row r="65" spans="1:26" ht="9.9499999999999993" customHeight="1" thickBot="1" x14ac:dyDescent="0.3">
      <c r="A65" s="167"/>
      <c r="B65" s="157"/>
      <c r="C65" s="160"/>
      <c r="D65" s="304"/>
      <c r="E65" s="321"/>
      <c r="F65" s="251"/>
      <c r="G65" s="251"/>
      <c r="H65" s="184"/>
      <c r="I65" s="258"/>
      <c r="J65" s="259"/>
      <c r="K65" s="261"/>
      <c r="L65" s="257"/>
      <c r="M65" s="266"/>
      <c r="N65" s="269"/>
      <c r="O65" s="269"/>
      <c r="P65" s="184"/>
      <c r="Q65" s="153"/>
      <c r="R65" s="156"/>
      <c r="S65" s="159"/>
      <c r="T65" s="148"/>
      <c r="U65" s="242"/>
      <c r="V65" s="236"/>
      <c r="W65" s="219"/>
      <c r="X65" s="184"/>
      <c r="Y65" s="4"/>
      <c r="Z65" s="4"/>
    </row>
    <row r="66" spans="1:26" ht="9.9499999999999993" customHeight="1" x14ac:dyDescent="0.25">
      <c r="A66" s="165">
        <f>C56</f>
        <v>0.58333333333333326</v>
      </c>
      <c r="B66" s="155" t="s">
        <v>14</v>
      </c>
      <c r="C66" s="158">
        <f>A66+D66/24/60</f>
        <v>0.5972222222222221</v>
      </c>
      <c r="D66" s="302">
        <v>20</v>
      </c>
      <c r="E66" s="140" t="s">
        <v>6</v>
      </c>
      <c r="F66" s="140"/>
      <c r="G66" s="140"/>
      <c r="H66" s="184"/>
      <c r="I66" s="181">
        <f>K56</f>
        <v>0.58333333333333326</v>
      </c>
      <c r="J66" s="180" t="s">
        <v>14</v>
      </c>
      <c r="K66" s="170">
        <f>I66+L66/24/60</f>
        <v>0.59374999999999989</v>
      </c>
      <c r="L66" s="334">
        <v>15</v>
      </c>
      <c r="M66" s="139" t="s">
        <v>6</v>
      </c>
      <c r="N66" s="140"/>
      <c r="O66" s="140"/>
      <c r="P66" s="184"/>
      <c r="Q66" s="153"/>
      <c r="R66" s="156"/>
      <c r="S66" s="159"/>
      <c r="T66" s="148"/>
      <c r="U66" s="242"/>
      <c r="V66" s="236"/>
      <c r="W66" s="219"/>
      <c r="X66" s="184"/>
      <c r="Y66" s="4"/>
      <c r="Z66" s="4"/>
    </row>
    <row r="67" spans="1:26" ht="9.9499999999999993" customHeight="1" x14ac:dyDescent="0.25">
      <c r="A67" s="166"/>
      <c r="B67" s="156"/>
      <c r="C67" s="159"/>
      <c r="D67" s="303"/>
      <c r="E67" s="142"/>
      <c r="F67" s="142"/>
      <c r="G67" s="142"/>
      <c r="H67" s="184"/>
      <c r="I67" s="166"/>
      <c r="J67" s="156"/>
      <c r="K67" s="159"/>
      <c r="L67" s="240"/>
      <c r="M67" s="141"/>
      <c r="N67" s="142"/>
      <c r="O67" s="142"/>
      <c r="P67" s="184"/>
      <c r="Q67" s="153"/>
      <c r="R67" s="156"/>
      <c r="S67" s="159"/>
      <c r="T67" s="148"/>
      <c r="U67" s="242"/>
      <c r="V67" s="236"/>
      <c r="W67" s="219"/>
      <c r="X67" s="184"/>
      <c r="Y67" s="4"/>
      <c r="Z67" s="4"/>
    </row>
    <row r="68" spans="1:26" ht="9.9499999999999993" customHeight="1" thickBot="1" x14ac:dyDescent="0.3">
      <c r="A68" s="166"/>
      <c r="B68" s="156"/>
      <c r="C68" s="159"/>
      <c r="D68" s="303"/>
      <c r="E68" s="142"/>
      <c r="F68" s="142"/>
      <c r="G68" s="142"/>
      <c r="H68" s="184"/>
      <c r="I68" s="284"/>
      <c r="J68" s="245"/>
      <c r="K68" s="260"/>
      <c r="L68" s="335"/>
      <c r="M68" s="143"/>
      <c r="N68" s="144"/>
      <c r="O68" s="144"/>
      <c r="P68" s="184"/>
      <c r="Q68" s="153"/>
      <c r="R68" s="156"/>
      <c r="S68" s="159"/>
      <c r="T68" s="148"/>
      <c r="U68" s="242"/>
      <c r="V68" s="236"/>
      <c r="W68" s="219"/>
      <c r="X68" s="184"/>
      <c r="Y68" s="4"/>
      <c r="Z68" s="4"/>
    </row>
    <row r="69" spans="1:26" ht="9.9499999999999993" customHeight="1" thickBot="1" x14ac:dyDescent="0.3">
      <c r="A69" s="167"/>
      <c r="B69" s="157"/>
      <c r="C69" s="160"/>
      <c r="D69" s="304"/>
      <c r="E69" s="144"/>
      <c r="F69" s="144"/>
      <c r="G69" s="144"/>
      <c r="H69" s="184"/>
      <c r="I69" s="258">
        <f>K66</f>
        <v>0.59374999999999989</v>
      </c>
      <c r="J69" s="259" t="s">
        <v>14</v>
      </c>
      <c r="K69" s="261">
        <f>I69+L69/24/60</f>
        <v>0.61111111111111105</v>
      </c>
      <c r="L69" s="257">
        <v>25</v>
      </c>
      <c r="M69" s="271" t="s">
        <v>320</v>
      </c>
      <c r="N69" s="267" t="s">
        <v>32</v>
      </c>
      <c r="O69" s="322" t="s">
        <v>169</v>
      </c>
      <c r="P69" s="184"/>
      <c r="Q69" s="153"/>
      <c r="R69" s="156"/>
      <c r="S69" s="159"/>
      <c r="T69" s="148"/>
      <c r="U69" s="242"/>
      <c r="V69" s="236"/>
      <c r="W69" s="219"/>
      <c r="X69" s="184"/>
      <c r="Y69" s="4"/>
      <c r="Z69" s="4"/>
    </row>
    <row r="70" spans="1:26" ht="9.9499999999999993" customHeight="1" thickBot="1" x14ac:dyDescent="0.3">
      <c r="A70" s="165">
        <f>C66</f>
        <v>0.5972222222222221</v>
      </c>
      <c r="B70" s="155" t="s">
        <v>14</v>
      </c>
      <c r="C70" s="158">
        <f>A70+D70/24/60</f>
        <v>0.61458333333333326</v>
      </c>
      <c r="D70" s="302">
        <v>25</v>
      </c>
      <c r="E70" s="319" t="s">
        <v>44</v>
      </c>
      <c r="F70" s="272" t="s">
        <v>34</v>
      </c>
      <c r="G70" s="272" t="s">
        <v>164</v>
      </c>
      <c r="H70" s="184"/>
      <c r="I70" s="258"/>
      <c r="J70" s="259"/>
      <c r="K70" s="261"/>
      <c r="L70" s="257"/>
      <c r="M70" s="271"/>
      <c r="N70" s="268"/>
      <c r="O70" s="310"/>
      <c r="P70" s="184"/>
      <c r="Q70" s="154"/>
      <c r="R70" s="157"/>
      <c r="S70" s="160"/>
      <c r="T70" s="193"/>
      <c r="U70" s="242"/>
      <c r="V70" s="236"/>
      <c r="W70" s="219"/>
      <c r="X70" s="184"/>
      <c r="Y70" s="4"/>
      <c r="Z70" s="4"/>
    </row>
    <row r="71" spans="1:26" ht="9.9499999999999993" customHeight="1" x14ac:dyDescent="0.25">
      <c r="A71" s="166"/>
      <c r="B71" s="156"/>
      <c r="C71" s="159"/>
      <c r="D71" s="303"/>
      <c r="E71" s="320"/>
      <c r="F71" s="250"/>
      <c r="G71" s="250"/>
      <c r="H71" s="184"/>
      <c r="I71" s="258"/>
      <c r="J71" s="259"/>
      <c r="K71" s="261"/>
      <c r="L71" s="257"/>
      <c r="M71" s="271"/>
      <c r="N71" s="268"/>
      <c r="O71" s="310"/>
      <c r="P71" s="184"/>
      <c r="Q71" s="152">
        <f>S64</f>
        <v>0.60069444444444442</v>
      </c>
      <c r="R71" s="155" t="s">
        <v>14</v>
      </c>
      <c r="S71" s="158">
        <f>Q71+T71/24/60</f>
        <v>0.62152777777777779</v>
      </c>
      <c r="T71" s="239">
        <v>30</v>
      </c>
      <c r="U71" s="139" t="s">
        <v>6</v>
      </c>
      <c r="V71" s="140"/>
      <c r="W71" s="140"/>
      <c r="X71" s="184"/>
      <c r="Y71" s="4"/>
      <c r="Z71" s="4"/>
    </row>
    <row r="72" spans="1:26" ht="9.9499999999999993" customHeight="1" x14ac:dyDescent="0.25">
      <c r="A72" s="166"/>
      <c r="B72" s="156"/>
      <c r="C72" s="159"/>
      <c r="D72" s="303"/>
      <c r="E72" s="320"/>
      <c r="F72" s="250"/>
      <c r="G72" s="250"/>
      <c r="H72" s="184"/>
      <c r="I72" s="258"/>
      <c r="J72" s="259"/>
      <c r="K72" s="261"/>
      <c r="L72" s="257"/>
      <c r="M72" s="271"/>
      <c r="N72" s="268"/>
      <c r="O72" s="310"/>
      <c r="P72" s="184"/>
      <c r="Q72" s="153"/>
      <c r="R72" s="156"/>
      <c r="S72" s="159"/>
      <c r="T72" s="240"/>
      <c r="U72" s="141"/>
      <c r="V72" s="142"/>
      <c r="W72" s="142"/>
      <c r="X72" s="184"/>
      <c r="Y72" s="4"/>
      <c r="Z72" s="4"/>
    </row>
    <row r="73" spans="1:26" ht="9.9499999999999993" customHeight="1" x14ac:dyDescent="0.25">
      <c r="A73" s="166"/>
      <c r="B73" s="156"/>
      <c r="C73" s="159"/>
      <c r="D73" s="303"/>
      <c r="E73" s="320"/>
      <c r="F73" s="250"/>
      <c r="G73" s="250"/>
      <c r="H73" s="184"/>
      <c r="I73" s="258"/>
      <c r="J73" s="259"/>
      <c r="K73" s="261"/>
      <c r="L73" s="257"/>
      <c r="M73" s="271"/>
      <c r="N73" s="268"/>
      <c r="O73" s="310"/>
      <c r="P73" s="184"/>
      <c r="Q73" s="153"/>
      <c r="R73" s="156"/>
      <c r="S73" s="159"/>
      <c r="T73" s="240"/>
      <c r="U73" s="141"/>
      <c r="V73" s="142"/>
      <c r="W73" s="142"/>
      <c r="X73" s="184"/>
      <c r="Y73" s="4"/>
      <c r="Z73" s="4"/>
    </row>
    <row r="74" spans="1:26" ht="9.9499999999999993" customHeight="1" x14ac:dyDescent="0.25">
      <c r="A74" s="284"/>
      <c r="B74" s="245"/>
      <c r="C74" s="260"/>
      <c r="D74" s="303"/>
      <c r="E74" s="320"/>
      <c r="F74" s="250"/>
      <c r="G74" s="250"/>
      <c r="H74" s="184"/>
      <c r="I74" s="258">
        <f>K69</f>
        <v>0.61111111111111105</v>
      </c>
      <c r="J74" s="259" t="s">
        <v>14</v>
      </c>
      <c r="K74" s="261">
        <f>I74+L74/24/60</f>
        <v>0.62847222222222221</v>
      </c>
      <c r="L74" s="257">
        <v>25</v>
      </c>
      <c r="M74" s="271"/>
      <c r="N74" s="268" t="s">
        <v>33</v>
      </c>
      <c r="O74" s="310" t="s">
        <v>170</v>
      </c>
      <c r="P74" s="184"/>
      <c r="Q74" s="153"/>
      <c r="R74" s="156"/>
      <c r="S74" s="159"/>
      <c r="T74" s="240"/>
      <c r="U74" s="141"/>
      <c r="V74" s="142"/>
      <c r="W74" s="142"/>
      <c r="X74" s="184"/>
      <c r="Y74" s="4"/>
      <c r="Z74" s="4"/>
    </row>
    <row r="75" spans="1:26" ht="9.9499999999999993" customHeight="1" x14ac:dyDescent="0.25">
      <c r="A75" s="181">
        <f>C70</f>
        <v>0.61458333333333326</v>
      </c>
      <c r="B75" s="180" t="s">
        <v>14</v>
      </c>
      <c r="C75" s="170">
        <f>A75+D75/24/60</f>
        <v>0.63194444444444442</v>
      </c>
      <c r="D75" s="303">
        <v>25</v>
      </c>
      <c r="E75" s="320"/>
      <c r="F75" s="250" t="s">
        <v>29</v>
      </c>
      <c r="G75" s="250" t="s">
        <v>165</v>
      </c>
      <c r="H75" s="184"/>
      <c r="I75" s="258"/>
      <c r="J75" s="259"/>
      <c r="K75" s="261"/>
      <c r="L75" s="257"/>
      <c r="M75" s="271"/>
      <c r="N75" s="268"/>
      <c r="O75" s="310"/>
      <c r="P75" s="184"/>
      <c r="Q75" s="153"/>
      <c r="R75" s="156"/>
      <c r="S75" s="159"/>
      <c r="T75" s="240"/>
      <c r="U75" s="141"/>
      <c r="V75" s="142"/>
      <c r="W75" s="142"/>
      <c r="X75" s="184"/>
      <c r="Y75" s="4"/>
      <c r="Z75" s="4"/>
    </row>
    <row r="76" spans="1:26" ht="9.9499999999999993" customHeight="1" thickBot="1" x14ac:dyDescent="0.3">
      <c r="A76" s="166"/>
      <c r="B76" s="156"/>
      <c r="C76" s="159"/>
      <c r="D76" s="303"/>
      <c r="E76" s="320"/>
      <c r="F76" s="250"/>
      <c r="G76" s="250"/>
      <c r="H76" s="184"/>
      <c r="I76" s="258"/>
      <c r="J76" s="259"/>
      <c r="K76" s="261"/>
      <c r="L76" s="257"/>
      <c r="M76" s="271"/>
      <c r="N76" s="268"/>
      <c r="O76" s="310"/>
      <c r="P76" s="184"/>
      <c r="Q76" s="154"/>
      <c r="R76" s="157"/>
      <c r="S76" s="160"/>
      <c r="T76" s="241"/>
      <c r="U76" s="143"/>
      <c r="V76" s="144"/>
      <c r="W76" s="144"/>
      <c r="X76" s="184"/>
      <c r="Y76" s="4"/>
      <c r="Z76" s="4"/>
    </row>
    <row r="77" spans="1:26" ht="9.9499999999999993" customHeight="1" x14ac:dyDescent="0.25">
      <c r="A77" s="166"/>
      <c r="B77" s="156"/>
      <c r="C77" s="159"/>
      <c r="D77" s="303"/>
      <c r="E77" s="320"/>
      <c r="F77" s="250"/>
      <c r="G77" s="250"/>
      <c r="H77" s="184"/>
      <c r="I77" s="258"/>
      <c r="J77" s="259"/>
      <c r="K77" s="261"/>
      <c r="L77" s="257"/>
      <c r="M77" s="271"/>
      <c r="N77" s="268"/>
      <c r="O77" s="310"/>
      <c r="P77" s="184"/>
      <c r="Q77" s="152">
        <f>S71</f>
        <v>0.62152777777777779</v>
      </c>
      <c r="R77" s="155" t="s">
        <v>14</v>
      </c>
      <c r="S77" s="158">
        <f>Q77+T77/24/60</f>
        <v>0.66319444444444442</v>
      </c>
      <c r="T77" s="192">
        <v>60</v>
      </c>
      <c r="U77" s="222" t="s">
        <v>140</v>
      </c>
      <c r="V77" s="225" t="s">
        <v>291</v>
      </c>
      <c r="W77" s="220" t="s">
        <v>219</v>
      </c>
      <c r="X77" s="184"/>
      <c r="Y77" s="4"/>
      <c r="Z77" s="4"/>
    </row>
    <row r="78" spans="1:26" ht="9.9499999999999993" customHeight="1" thickBot="1" x14ac:dyDescent="0.3">
      <c r="A78" s="166"/>
      <c r="B78" s="156"/>
      <c r="C78" s="159"/>
      <c r="D78" s="303"/>
      <c r="E78" s="320"/>
      <c r="F78" s="250"/>
      <c r="G78" s="250"/>
      <c r="H78" s="184"/>
      <c r="I78" s="258"/>
      <c r="J78" s="259"/>
      <c r="K78" s="261"/>
      <c r="L78" s="257"/>
      <c r="M78" s="271"/>
      <c r="N78" s="269"/>
      <c r="O78" s="311"/>
      <c r="P78" s="184"/>
      <c r="Q78" s="153"/>
      <c r="R78" s="156"/>
      <c r="S78" s="159"/>
      <c r="T78" s="148"/>
      <c r="U78" s="223"/>
      <c r="V78" s="226"/>
      <c r="W78" s="221"/>
      <c r="X78" s="184"/>
      <c r="Y78" s="4"/>
      <c r="Z78" s="4"/>
    </row>
    <row r="79" spans="1:26" ht="9.75" customHeight="1" thickBot="1" x14ac:dyDescent="0.3">
      <c r="A79" s="167"/>
      <c r="B79" s="157"/>
      <c r="C79" s="160"/>
      <c r="D79" s="304"/>
      <c r="E79" s="321"/>
      <c r="F79" s="251"/>
      <c r="G79" s="251"/>
      <c r="H79" s="184"/>
      <c r="I79" s="181">
        <f>K74</f>
        <v>0.62847222222222221</v>
      </c>
      <c r="J79" s="180" t="s">
        <v>14</v>
      </c>
      <c r="K79" s="170">
        <f>I79+L79/24/60</f>
        <v>0.63888888888888884</v>
      </c>
      <c r="L79" s="334">
        <v>15</v>
      </c>
      <c r="M79" s="139" t="s">
        <v>261</v>
      </c>
      <c r="N79" s="140"/>
      <c r="O79" s="201" t="s">
        <v>6</v>
      </c>
      <c r="P79" s="184"/>
      <c r="Q79" s="153"/>
      <c r="R79" s="156"/>
      <c r="S79" s="159"/>
      <c r="T79" s="148"/>
      <c r="U79" s="223"/>
      <c r="V79" s="226"/>
      <c r="W79" s="221"/>
      <c r="X79" s="184"/>
      <c r="Y79" s="4"/>
      <c r="Z79" s="4"/>
    </row>
    <row r="80" spans="1:26" ht="9.9499999999999993" customHeight="1" x14ac:dyDescent="0.25">
      <c r="A80" s="165">
        <f>C75</f>
        <v>0.63194444444444442</v>
      </c>
      <c r="B80" s="155" t="s">
        <v>14</v>
      </c>
      <c r="C80" s="158">
        <f>A80+D80/24/60</f>
        <v>0.75</v>
      </c>
      <c r="D80" s="292">
        <v>170</v>
      </c>
      <c r="E80" s="139" t="s">
        <v>257</v>
      </c>
      <c r="F80" s="197"/>
      <c r="G80" s="201"/>
      <c r="H80" s="184"/>
      <c r="I80" s="166"/>
      <c r="J80" s="156"/>
      <c r="K80" s="159"/>
      <c r="L80" s="240"/>
      <c r="M80" s="141"/>
      <c r="N80" s="142"/>
      <c r="O80" s="202"/>
      <c r="P80" s="184"/>
      <c r="Q80" s="153"/>
      <c r="R80" s="156"/>
      <c r="S80" s="159"/>
      <c r="T80" s="148"/>
      <c r="U80" s="223"/>
      <c r="V80" s="226"/>
      <c r="W80" s="221"/>
      <c r="X80" s="184"/>
      <c r="Y80" s="4"/>
      <c r="Z80" s="4"/>
    </row>
    <row r="81" spans="1:26" ht="9.9499999999999993" customHeight="1" thickBot="1" x14ac:dyDescent="0.3">
      <c r="A81" s="166"/>
      <c r="B81" s="156"/>
      <c r="C81" s="159"/>
      <c r="D81" s="293"/>
      <c r="E81" s="141"/>
      <c r="F81" s="198"/>
      <c r="G81" s="202"/>
      <c r="H81" s="184"/>
      <c r="I81" s="284"/>
      <c r="J81" s="245"/>
      <c r="K81" s="260"/>
      <c r="L81" s="335"/>
      <c r="M81" s="143"/>
      <c r="N81" s="144"/>
      <c r="O81" s="205"/>
      <c r="P81" s="184"/>
      <c r="Q81" s="153"/>
      <c r="R81" s="156"/>
      <c r="S81" s="159"/>
      <c r="T81" s="148"/>
      <c r="U81" s="223"/>
      <c r="V81" s="226"/>
      <c r="W81" s="221"/>
      <c r="X81" s="184"/>
      <c r="Y81" s="4"/>
      <c r="Z81" s="4"/>
    </row>
    <row r="82" spans="1:26" ht="9.9499999999999993" customHeight="1" x14ac:dyDescent="0.25">
      <c r="A82" s="166"/>
      <c r="B82" s="156"/>
      <c r="C82" s="159"/>
      <c r="D82" s="293"/>
      <c r="E82" s="141"/>
      <c r="F82" s="198"/>
      <c r="G82" s="202"/>
      <c r="H82" s="184"/>
      <c r="I82" s="332">
        <f>K79</f>
        <v>0.63888888888888884</v>
      </c>
      <c r="J82" s="259" t="s">
        <v>14</v>
      </c>
      <c r="K82" s="261">
        <f>I82+L82/24/60</f>
        <v>0.67361111111111105</v>
      </c>
      <c r="L82" s="257">
        <v>50</v>
      </c>
      <c r="M82" s="264" t="s">
        <v>321</v>
      </c>
      <c r="N82" s="206" t="s">
        <v>288</v>
      </c>
      <c r="O82" s="206" t="s">
        <v>171</v>
      </c>
      <c r="P82" s="184"/>
      <c r="Q82" s="153"/>
      <c r="R82" s="156"/>
      <c r="S82" s="159"/>
      <c r="T82" s="148"/>
      <c r="U82" s="223"/>
      <c r="V82" s="226"/>
      <c r="W82" s="221"/>
      <c r="X82" s="184"/>
      <c r="Y82" s="4"/>
      <c r="Z82" s="4"/>
    </row>
    <row r="83" spans="1:26" ht="9.9499999999999993" customHeight="1" x14ac:dyDescent="0.25">
      <c r="A83" s="166"/>
      <c r="B83" s="156"/>
      <c r="C83" s="159"/>
      <c r="D83" s="293"/>
      <c r="E83" s="199"/>
      <c r="F83" s="200"/>
      <c r="G83" s="202"/>
      <c r="H83" s="184"/>
      <c r="I83" s="332"/>
      <c r="J83" s="259"/>
      <c r="K83" s="261"/>
      <c r="L83" s="257"/>
      <c r="M83" s="265"/>
      <c r="N83" s="207"/>
      <c r="O83" s="207"/>
      <c r="P83" s="184"/>
      <c r="Q83" s="153"/>
      <c r="R83" s="156"/>
      <c r="S83" s="159"/>
      <c r="T83" s="148"/>
      <c r="U83" s="223"/>
      <c r="V83" s="226"/>
      <c r="W83" s="221"/>
      <c r="X83" s="184"/>
      <c r="Y83" s="4"/>
      <c r="Z83" s="4"/>
    </row>
    <row r="84" spans="1:26" ht="9.9499999999999993" customHeight="1" x14ac:dyDescent="0.25">
      <c r="A84" s="166"/>
      <c r="B84" s="156"/>
      <c r="C84" s="159"/>
      <c r="D84" s="293"/>
      <c r="E84" s="141" t="s">
        <v>6</v>
      </c>
      <c r="F84" s="142"/>
      <c r="G84" s="203"/>
      <c r="H84" s="184"/>
      <c r="I84" s="332"/>
      <c r="J84" s="259"/>
      <c r="K84" s="261"/>
      <c r="L84" s="257"/>
      <c r="M84" s="265"/>
      <c r="N84" s="207"/>
      <c r="O84" s="207"/>
      <c r="P84" s="184"/>
      <c r="Q84" s="153"/>
      <c r="R84" s="156"/>
      <c r="S84" s="159"/>
      <c r="T84" s="148"/>
      <c r="U84" s="223"/>
      <c r="V84" s="226"/>
      <c r="W84" s="221"/>
      <c r="X84" s="184"/>
      <c r="Y84" s="4"/>
      <c r="Z84" s="4"/>
    </row>
    <row r="85" spans="1:26" ht="9.9499999999999993" customHeight="1" x14ac:dyDescent="0.25">
      <c r="A85" s="166"/>
      <c r="B85" s="156"/>
      <c r="C85" s="159"/>
      <c r="D85" s="293"/>
      <c r="E85" s="141"/>
      <c r="F85" s="142"/>
      <c r="G85" s="203"/>
      <c r="H85" s="184"/>
      <c r="I85" s="332"/>
      <c r="J85" s="259"/>
      <c r="K85" s="261"/>
      <c r="L85" s="257"/>
      <c r="M85" s="265"/>
      <c r="N85" s="207"/>
      <c r="O85" s="207"/>
      <c r="P85" s="184"/>
      <c r="Q85" s="153"/>
      <c r="R85" s="156"/>
      <c r="S85" s="159"/>
      <c r="T85" s="148"/>
      <c r="U85" s="223"/>
      <c r="V85" s="226"/>
      <c r="W85" s="221"/>
      <c r="X85" s="184"/>
      <c r="Y85" s="4"/>
      <c r="Z85" s="4"/>
    </row>
    <row r="86" spans="1:26" ht="9.9499999999999993" customHeight="1" x14ac:dyDescent="0.25">
      <c r="A86" s="166"/>
      <c r="B86" s="156"/>
      <c r="C86" s="159"/>
      <c r="D86" s="293"/>
      <c r="E86" s="141"/>
      <c r="F86" s="142"/>
      <c r="G86" s="203"/>
      <c r="H86" s="184"/>
      <c r="I86" s="332"/>
      <c r="J86" s="259"/>
      <c r="K86" s="261"/>
      <c r="L86" s="257"/>
      <c r="M86" s="265"/>
      <c r="N86" s="207"/>
      <c r="O86" s="207"/>
      <c r="P86" s="184"/>
      <c r="Q86" s="153"/>
      <c r="R86" s="156"/>
      <c r="S86" s="159"/>
      <c r="T86" s="148"/>
      <c r="U86" s="223"/>
      <c r="V86" s="226"/>
      <c r="W86" s="221"/>
      <c r="X86" s="184"/>
      <c r="Y86" s="4"/>
      <c r="Z86" s="4"/>
    </row>
    <row r="87" spans="1:26" ht="9.9499999999999993" customHeight="1" x14ac:dyDescent="0.25">
      <c r="A87" s="166"/>
      <c r="B87" s="156"/>
      <c r="C87" s="159"/>
      <c r="D87" s="293"/>
      <c r="E87" s="141"/>
      <c r="F87" s="142"/>
      <c r="G87" s="203"/>
      <c r="H87" s="184"/>
      <c r="I87" s="332"/>
      <c r="J87" s="259"/>
      <c r="K87" s="261"/>
      <c r="L87" s="257"/>
      <c r="M87" s="265"/>
      <c r="N87" s="207"/>
      <c r="O87" s="207"/>
      <c r="P87" s="184"/>
      <c r="Q87" s="153"/>
      <c r="R87" s="156"/>
      <c r="S87" s="159"/>
      <c r="T87" s="148"/>
      <c r="U87" s="223"/>
      <c r="V87" s="226"/>
      <c r="W87" s="221"/>
      <c r="X87" s="184"/>
      <c r="Y87" s="4"/>
      <c r="Z87" s="4"/>
    </row>
    <row r="88" spans="1:26" ht="9.9499999999999993" customHeight="1" thickBot="1" x14ac:dyDescent="0.3">
      <c r="A88" s="166"/>
      <c r="B88" s="156"/>
      <c r="C88" s="159"/>
      <c r="D88" s="293"/>
      <c r="E88" s="141"/>
      <c r="F88" s="142"/>
      <c r="G88" s="203"/>
      <c r="H88" s="184"/>
      <c r="I88" s="332"/>
      <c r="J88" s="259"/>
      <c r="K88" s="261"/>
      <c r="L88" s="257"/>
      <c r="M88" s="265"/>
      <c r="N88" s="207"/>
      <c r="O88" s="207"/>
      <c r="P88" s="184"/>
      <c r="Q88" s="154"/>
      <c r="R88" s="157"/>
      <c r="S88" s="160"/>
      <c r="T88" s="193"/>
      <c r="U88" s="224"/>
      <c r="V88" s="227"/>
      <c r="W88" s="221"/>
      <c r="X88" s="185"/>
      <c r="Y88" s="4"/>
      <c r="Z88" s="4"/>
    </row>
    <row r="89" spans="1:26" ht="9.9499999999999993" customHeight="1" x14ac:dyDescent="0.25">
      <c r="A89" s="166"/>
      <c r="B89" s="156"/>
      <c r="C89" s="159"/>
      <c r="D89" s="293"/>
      <c r="E89" s="141"/>
      <c r="F89" s="142"/>
      <c r="G89" s="203"/>
      <c r="H89" s="184"/>
      <c r="I89" s="332"/>
      <c r="J89" s="259"/>
      <c r="K89" s="261"/>
      <c r="L89" s="257"/>
      <c r="M89" s="265"/>
      <c r="N89" s="207"/>
      <c r="O89" s="207"/>
      <c r="P89" s="184"/>
      <c r="Q89" s="5"/>
      <c r="R89" s="7"/>
      <c r="S89" s="5"/>
      <c r="T89" s="7"/>
      <c r="U89" s="10"/>
      <c r="V89" s="10"/>
      <c r="W89" s="10"/>
      <c r="X89" s="10"/>
      <c r="Y89" s="10"/>
      <c r="Z89" s="4"/>
    </row>
    <row r="90" spans="1:26" ht="9.9499999999999993" customHeight="1" x14ac:dyDescent="0.25">
      <c r="A90" s="166"/>
      <c r="B90" s="156"/>
      <c r="C90" s="159"/>
      <c r="D90" s="293"/>
      <c r="E90" s="141"/>
      <c r="F90" s="142"/>
      <c r="G90" s="203"/>
      <c r="H90" s="184"/>
      <c r="I90" s="332"/>
      <c r="J90" s="259"/>
      <c r="K90" s="261"/>
      <c r="L90" s="257"/>
      <c r="M90" s="265"/>
      <c r="N90" s="207"/>
      <c r="O90" s="207"/>
      <c r="P90" s="184"/>
      <c r="Q90" s="5"/>
      <c r="R90" s="7"/>
      <c r="S90" s="5"/>
      <c r="T90" s="7"/>
      <c r="U90" s="10"/>
      <c r="V90" s="10"/>
      <c r="W90" s="10"/>
      <c r="X90" s="10"/>
      <c r="Y90" s="10"/>
      <c r="Z90" s="4"/>
    </row>
    <row r="91" spans="1:26" ht="9.9499999999999993" customHeight="1" thickBot="1" x14ac:dyDescent="0.3">
      <c r="A91" s="166"/>
      <c r="B91" s="156"/>
      <c r="C91" s="159"/>
      <c r="D91" s="293"/>
      <c r="E91" s="141"/>
      <c r="F91" s="142"/>
      <c r="G91" s="203"/>
      <c r="H91" s="184"/>
      <c r="I91" s="333"/>
      <c r="J91" s="296"/>
      <c r="K91" s="298"/>
      <c r="L91" s="314"/>
      <c r="M91" s="270"/>
      <c r="N91" s="208"/>
      <c r="O91" s="208"/>
      <c r="P91" s="185"/>
      <c r="Q91" s="5"/>
      <c r="R91" s="7"/>
      <c r="S91" s="5"/>
      <c r="T91" s="7"/>
      <c r="U91" s="10"/>
      <c r="V91" s="10"/>
      <c r="W91" s="10"/>
      <c r="X91" s="10"/>
      <c r="Y91" s="10"/>
      <c r="Z91" s="4"/>
    </row>
    <row r="92" spans="1:26" ht="9.9499999999999993" customHeight="1" x14ac:dyDescent="0.25">
      <c r="A92" s="166"/>
      <c r="B92" s="156"/>
      <c r="C92" s="159"/>
      <c r="D92" s="293"/>
      <c r="E92" s="141"/>
      <c r="F92" s="142"/>
      <c r="G92" s="203"/>
      <c r="H92" s="184"/>
      <c r="I92" s="5"/>
      <c r="J92" s="7"/>
      <c r="K92" s="5"/>
      <c r="L92" s="7"/>
      <c r="M92" s="10"/>
      <c r="N92" s="10"/>
      <c r="O92" s="10"/>
      <c r="P92" s="5"/>
      <c r="Q92" s="5"/>
      <c r="R92" s="7"/>
      <c r="S92" s="5"/>
      <c r="T92" s="7"/>
      <c r="U92" s="10"/>
      <c r="V92" s="10"/>
      <c r="W92" s="10"/>
      <c r="X92" s="10"/>
      <c r="Y92" s="10"/>
      <c r="Z92" s="4"/>
    </row>
    <row r="93" spans="1:26" ht="9.9499999999999993" customHeight="1" x14ac:dyDescent="0.25">
      <c r="A93" s="166"/>
      <c r="B93" s="156"/>
      <c r="C93" s="159"/>
      <c r="D93" s="293"/>
      <c r="E93" s="141"/>
      <c r="F93" s="142"/>
      <c r="G93" s="203"/>
      <c r="H93" s="184"/>
      <c r="I93" s="5"/>
      <c r="J93" s="7"/>
      <c r="K93" s="5"/>
      <c r="L93" s="7"/>
      <c r="M93" s="10"/>
      <c r="N93" s="10"/>
      <c r="O93" s="10"/>
      <c r="P93" s="5"/>
      <c r="Q93" s="5"/>
      <c r="R93" s="7"/>
      <c r="S93" s="5"/>
      <c r="T93" s="7"/>
      <c r="U93" s="10"/>
      <c r="V93" s="10"/>
      <c r="W93" s="10"/>
      <c r="X93" s="10"/>
      <c r="Y93" s="10"/>
      <c r="Z93" s="4"/>
    </row>
    <row r="94" spans="1:26" ht="9.9499999999999993" customHeight="1" x14ac:dyDescent="0.25">
      <c r="A94" s="166"/>
      <c r="B94" s="156"/>
      <c r="C94" s="159"/>
      <c r="D94" s="293"/>
      <c r="E94" s="141"/>
      <c r="F94" s="142"/>
      <c r="G94" s="203"/>
      <c r="H94" s="184"/>
      <c r="I94" s="5"/>
      <c r="J94" s="7"/>
      <c r="K94" s="5"/>
      <c r="L94" s="7"/>
      <c r="M94" s="10"/>
      <c r="N94" s="10"/>
      <c r="O94" s="10"/>
      <c r="P94" s="5"/>
      <c r="Q94" s="5"/>
      <c r="R94" s="7"/>
      <c r="S94" s="5"/>
      <c r="T94" s="7"/>
      <c r="U94" s="10"/>
      <c r="V94" s="10"/>
      <c r="W94" s="10"/>
      <c r="X94" s="10"/>
      <c r="Y94" s="10"/>
      <c r="Z94" s="4"/>
    </row>
    <row r="95" spans="1:26" ht="9.9499999999999993" customHeight="1" x14ac:dyDescent="0.25">
      <c r="A95" s="166"/>
      <c r="B95" s="156"/>
      <c r="C95" s="159"/>
      <c r="D95" s="293"/>
      <c r="E95" s="141"/>
      <c r="F95" s="142"/>
      <c r="G95" s="203"/>
      <c r="H95" s="184"/>
      <c r="I95" s="5"/>
      <c r="J95" s="7"/>
      <c r="K95" s="5"/>
      <c r="L95" s="7"/>
      <c r="M95" s="10"/>
      <c r="N95" s="10"/>
      <c r="O95" s="10"/>
      <c r="P95" s="5"/>
      <c r="Q95" s="5"/>
      <c r="R95" s="7"/>
      <c r="S95" s="5"/>
      <c r="T95" s="7"/>
      <c r="U95" s="10"/>
      <c r="V95" s="10"/>
      <c r="W95" s="10"/>
      <c r="X95" s="10"/>
      <c r="Y95" s="10"/>
      <c r="Z95" s="4"/>
    </row>
    <row r="96" spans="1:26" ht="9.9499999999999993" customHeight="1" x14ac:dyDescent="0.25">
      <c r="A96" s="166"/>
      <c r="B96" s="156"/>
      <c r="C96" s="159"/>
      <c r="D96" s="293"/>
      <c r="E96" s="141"/>
      <c r="F96" s="142"/>
      <c r="G96" s="203"/>
      <c r="H96" s="184"/>
      <c r="I96" s="5"/>
      <c r="J96" s="7"/>
      <c r="K96" s="5"/>
      <c r="L96" s="7"/>
      <c r="M96" s="10"/>
      <c r="N96" s="10"/>
      <c r="O96" s="10"/>
      <c r="P96" s="5"/>
      <c r="Q96" s="5"/>
      <c r="R96" s="7"/>
      <c r="S96" s="5"/>
      <c r="T96" s="7"/>
      <c r="U96" s="10"/>
      <c r="V96" s="10"/>
      <c r="W96" s="10"/>
      <c r="X96" s="10"/>
      <c r="Y96" s="10"/>
      <c r="Z96" s="4"/>
    </row>
    <row r="97" spans="1:26" ht="9.9499999999999993" customHeight="1" x14ac:dyDescent="0.25">
      <c r="A97" s="166"/>
      <c r="B97" s="156"/>
      <c r="C97" s="159"/>
      <c r="D97" s="293"/>
      <c r="E97" s="141"/>
      <c r="F97" s="142"/>
      <c r="G97" s="203"/>
      <c r="H97" s="184"/>
      <c r="I97" s="5"/>
      <c r="J97" s="7"/>
      <c r="K97" s="5"/>
      <c r="L97" s="7"/>
      <c r="M97" s="10"/>
      <c r="N97" s="10"/>
      <c r="O97" s="10"/>
      <c r="P97" s="5"/>
      <c r="Q97" s="5"/>
      <c r="R97" s="7"/>
      <c r="S97" s="5"/>
      <c r="T97" s="7"/>
      <c r="U97" s="10"/>
      <c r="V97" s="10"/>
      <c r="W97" s="10"/>
      <c r="X97" s="10"/>
      <c r="Y97" s="10"/>
      <c r="Z97" s="4"/>
    </row>
    <row r="98" spans="1:26" ht="9.9499999999999993" customHeight="1" x14ac:dyDescent="0.25">
      <c r="A98" s="166"/>
      <c r="B98" s="156"/>
      <c r="C98" s="159"/>
      <c r="D98" s="293"/>
      <c r="E98" s="141"/>
      <c r="F98" s="142"/>
      <c r="G98" s="203"/>
      <c r="H98" s="184"/>
      <c r="I98" s="5"/>
      <c r="J98" s="7"/>
      <c r="K98" s="5"/>
      <c r="L98" s="7"/>
      <c r="M98" s="10"/>
      <c r="N98" s="10"/>
      <c r="O98" s="10"/>
      <c r="P98" s="5"/>
      <c r="Q98" s="5"/>
      <c r="R98" s="7"/>
      <c r="S98" s="5"/>
      <c r="T98" s="7"/>
      <c r="U98" s="10"/>
      <c r="V98" s="10"/>
      <c r="W98" s="10"/>
      <c r="X98" s="10"/>
      <c r="Y98" s="10"/>
      <c r="Z98" s="4"/>
    </row>
    <row r="99" spans="1:26" ht="9.9499999999999993" customHeight="1" x14ac:dyDescent="0.25">
      <c r="A99" s="166"/>
      <c r="B99" s="156"/>
      <c r="C99" s="159"/>
      <c r="D99" s="293"/>
      <c r="E99" s="141"/>
      <c r="F99" s="142"/>
      <c r="G99" s="203"/>
      <c r="H99" s="184"/>
      <c r="I99" s="5"/>
      <c r="J99" s="7"/>
      <c r="K99" s="5"/>
      <c r="L99" s="7"/>
      <c r="M99" s="10"/>
      <c r="N99" s="10"/>
      <c r="O99" s="10"/>
      <c r="P99" s="5"/>
      <c r="Q99" s="5"/>
      <c r="R99" s="7"/>
      <c r="S99" s="5"/>
      <c r="T99" s="7"/>
      <c r="U99" s="10"/>
      <c r="V99" s="10"/>
      <c r="W99" s="10"/>
      <c r="X99" s="10"/>
      <c r="Y99" s="10"/>
      <c r="Z99" s="4"/>
    </row>
    <row r="100" spans="1:26" ht="9.9499999999999993" customHeight="1" x14ac:dyDescent="0.25">
      <c r="A100" s="166"/>
      <c r="B100" s="156"/>
      <c r="C100" s="159"/>
      <c r="D100" s="293"/>
      <c r="E100" s="141"/>
      <c r="F100" s="142"/>
      <c r="G100" s="203"/>
      <c r="H100" s="184"/>
      <c r="I100" s="5"/>
      <c r="J100" s="7"/>
      <c r="K100" s="5"/>
      <c r="L100" s="7"/>
      <c r="M100" s="10"/>
      <c r="N100" s="10"/>
      <c r="O100" s="10"/>
      <c r="P100" s="5"/>
      <c r="Q100" s="5"/>
      <c r="R100" s="7"/>
      <c r="S100" s="5"/>
      <c r="T100" s="7"/>
      <c r="U100" s="10"/>
      <c r="V100" s="10"/>
      <c r="W100" s="10"/>
      <c r="X100" s="10"/>
      <c r="Y100" s="10"/>
      <c r="Z100" s="4"/>
    </row>
    <row r="101" spans="1:26" ht="9.9499999999999993" customHeight="1" x14ac:dyDescent="0.25">
      <c r="A101" s="166"/>
      <c r="B101" s="156"/>
      <c r="C101" s="159"/>
      <c r="D101" s="293"/>
      <c r="E101" s="141"/>
      <c r="F101" s="142"/>
      <c r="G101" s="203"/>
      <c r="H101" s="184"/>
      <c r="I101" s="5"/>
      <c r="J101" s="7"/>
      <c r="K101" s="5"/>
      <c r="L101" s="7"/>
      <c r="M101" s="10"/>
      <c r="N101" s="10"/>
      <c r="O101" s="10"/>
      <c r="P101" s="5"/>
      <c r="Q101" s="5"/>
      <c r="R101" s="7"/>
      <c r="S101" s="5"/>
      <c r="T101" s="7"/>
      <c r="U101" s="10"/>
      <c r="V101" s="10"/>
      <c r="W101" s="10"/>
      <c r="X101" s="10"/>
      <c r="Y101" s="10"/>
      <c r="Z101" s="4"/>
    </row>
    <row r="102" spans="1:26" ht="9.9499999999999993" customHeight="1" x14ac:dyDescent="0.25">
      <c r="A102" s="166"/>
      <c r="B102" s="156"/>
      <c r="C102" s="159"/>
      <c r="D102" s="293"/>
      <c r="E102" s="141"/>
      <c r="F102" s="142"/>
      <c r="G102" s="203"/>
      <c r="H102" s="184"/>
      <c r="I102" s="5"/>
      <c r="J102" s="7"/>
      <c r="K102" s="5"/>
      <c r="L102" s="7"/>
      <c r="M102" s="10"/>
      <c r="N102" s="10"/>
      <c r="O102" s="10"/>
      <c r="P102" s="5"/>
      <c r="Q102" s="5"/>
      <c r="R102" s="7"/>
      <c r="S102" s="5"/>
      <c r="T102" s="7"/>
      <c r="U102" s="10"/>
      <c r="V102" s="10"/>
      <c r="W102" s="10"/>
      <c r="X102" s="10"/>
      <c r="Y102" s="10"/>
      <c r="Z102" s="4"/>
    </row>
    <row r="103" spans="1:26" ht="9.9499999999999993" customHeight="1" x14ac:dyDescent="0.25">
      <c r="A103" s="166"/>
      <c r="B103" s="156"/>
      <c r="C103" s="159"/>
      <c r="D103" s="293"/>
      <c r="E103" s="141"/>
      <c r="F103" s="142"/>
      <c r="G103" s="203"/>
      <c r="H103" s="184"/>
      <c r="I103" s="5"/>
      <c r="J103" s="7"/>
      <c r="K103" s="5"/>
      <c r="L103" s="7"/>
      <c r="M103" s="10"/>
      <c r="N103" s="10"/>
      <c r="O103" s="10"/>
      <c r="P103" s="5"/>
      <c r="Q103" s="5"/>
      <c r="R103" s="7"/>
      <c r="S103" s="5"/>
      <c r="T103" s="7"/>
      <c r="U103" s="10"/>
      <c r="V103" s="10"/>
      <c r="W103" s="10"/>
      <c r="X103" s="10"/>
      <c r="Y103" s="10"/>
      <c r="Z103" s="4"/>
    </row>
    <row r="104" spans="1:26" ht="9.9499999999999993" customHeight="1" x14ac:dyDescent="0.25">
      <c r="A104" s="166"/>
      <c r="B104" s="156"/>
      <c r="C104" s="159"/>
      <c r="D104" s="293"/>
      <c r="E104" s="141"/>
      <c r="F104" s="142"/>
      <c r="G104" s="203"/>
      <c r="H104" s="184"/>
      <c r="I104" s="5"/>
      <c r="J104" s="7"/>
      <c r="K104" s="5"/>
      <c r="L104" s="7"/>
      <c r="M104" s="10"/>
      <c r="N104" s="10"/>
      <c r="O104" s="10"/>
      <c r="P104" s="5"/>
      <c r="Q104" s="5"/>
      <c r="R104" s="7"/>
      <c r="S104" s="5"/>
      <c r="T104" s="7"/>
      <c r="U104" s="10"/>
      <c r="V104" s="10"/>
      <c r="W104" s="10"/>
      <c r="X104" s="10"/>
      <c r="Y104" s="10"/>
      <c r="Z104" s="4"/>
    </row>
    <row r="105" spans="1:26" ht="9.9499999999999993" customHeight="1" x14ac:dyDescent="0.25">
      <c r="A105" s="166"/>
      <c r="B105" s="156"/>
      <c r="C105" s="159"/>
      <c r="D105" s="293"/>
      <c r="E105" s="141"/>
      <c r="F105" s="142"/>
      <c r="G105" s="203"/>
      <c r="H105" s="184"/>
      <c r="I105" s="5"/>
      <c r="J105" s="7"/>
      <c r="K105" s="5"/>
      <c r="L105" s="7"/>
      <c r="M105" s="10"/>
      <c r="N105" s="10"/>
      <c r="O105" s="10"/>
      <c r="P105" s="5"/>
      <c r="Q105" s="5"/>
      <c r="R105" s="7"/>
      <c r="S105" s="5"/>
      <c r="T105" s="7"/>
      <c r="U105" s="10"/>
      <c r="V105" s="10"/>
      <c r="W105" s="10"/>
      <c r="X105" s="10"/>
      <c r="Y105" s="10"/>
      <c r="Z105" s="4"/>
    </row>
    <row r="106" spans="1:26" ht="9.9499999999999993" customHeight="1" x14ac:dyDescent="0.25">
      <c r="A106" s="166"/>
      <c r="B106" s="156"/>
      <c r="C106" s="159"/>
      <c r="D106" s="293"/>
      <c r="E106" s="141"/>
      <c r="F106" s="142"/>
      <c r="G106" s="203"/>
      <c r="H106" s="184"/>
      <c r="I106" s="5"/>
      <c r="J106" s="7"/>
      <c r="K106" s="5"/>
      <c r="L106" s="7"/>
      <c r="M106" s="10"/>
      <c r="N106" s="10"/>
      <c r="O106" s="10"/>
      <c r="P106" s="5"/>
      <c r="Q106" s="5"/>
      <c r="R106" s="7"/>
      <c r="S106" s="5"/>
      <c r="T106" s="7"/>
      <c r="U106" s="10"/>
      <c r="V106" s="10"/>
      <c r="W106" s="10"/>
      <c r="X106" s="10"/>
      <c r="Y106" s="10"/>
      <c r="Z106" s="4"/>
    </row>
    <row r="107" spans="1:26" ht="9.9499999999999993" customHeight="1" x14ac:dyDescent="0.25">
      <c r="A107" s="166"/>
      <c r="B107" s="156"/>
      <c r="C107" s="159"/>
      <c r="D107" s="293"/>
      <c r="E107" s="141"/>
      <c r="F107" s="142"/>
      <c r="G107" s="203"/>
      <c r="H107" s="184"/>
      <c r="I107" s="5"/>
      <c r="J107" s="7"/>
      <c r="K107" s="5"/>
      <c r="L107" s="7"/>
      <c r="M107" s="10"/>
      <c r="N107" s="10"/>
      <c r="O107" s="10"/>
      <c r="P107" s="5"/>
      <c r="Q107" s="5"/>
      <c r="R107" s="7"/>
      <c r="S107" s="5"/>
      <c r="T107" s="7"/>
      <c r="U107" s="10"/>
      <c r="V107" s="10"/>
      <c r="W107" s="10"/>
      <c r="X107" s="10"/>
      <c r="Y107" s="10"/>
      <c r="Z107" s="4"/>
    </row>
    <row r="108" spans="1:26" ht="9.9499999999999993" customHeight="1" x14ac:dyDescent="0.25">
      <c r="A108" s="166"/>
      <c r="B108" s="156"/>
      <c r="C108" s="159"/>
      <c r="D108" s="293"/>
      <c r="E108" s="141"/>
      <c r="F108" s="142"/>
      <c r="G108" s="203"/>
      <c r="H108" s="184"/>
      <c r="I108" s="5"/>
      <c r="J108" s="7"/>
      <c r="K108" s="5"/>
      <c r="L108" s="7"/>
      <c r="M108" s="10"/>
      <c r="N108" s="10"/>
      <c r="O108" s="10"/>
      <c r="P108" s="5"/>
      <c r="Q108" s="5"/>
      <c r="R108" s="7"/>
      <c r="S108" s="5"/>
      <c r="T108" s="7"/>
      <c r="U108" s="10"/>
      <c r="V108" s="10"/>
      <c r="W108" s="10"/>
      <c r="X108" s="10"/>
      <c r="Y108" s="10"/>
      <c r="Z108" s="4"/>
    </row>
    <row r="109" spans="1:26" ht="9.9499999999999993" customHeight="1" x14ac:dyDescent="0.25">
      <c r="A109" s="166"/>
      <c r="B109" s="156"/>
      <c r="C109" s="159"/>
      <c r="D109" s="293"/>
      <c r="E109" s="141"/>
      <c r="F109" s="142"/>
      <c r="G109" s="203"/>
      <c r="H109" s="184"/>
      <c r="I109" s="5"/>
      <c r="J109" s="7"/>
      <c r="K109" s="5"/>
      <c r="L109" s="7"/>
      <c r="M109" s="10"/>
      <c r="N109" s="10"/>
      <c r="O109" s="10"/>
      <c r="P109" s="5"/>
      <c r="Q109" s="5"/>
      <c r="R109" s="7"/>
      <c r="S109" s="5"/>
      <c r="T109" s="7"/>
      <c r="U109" s="10"/>
      <c r="V109" s="10"/>
      <c r="W109" s="10"/>
      <c r="X109" s="10"/>
      <c r="Y109" s="10"/>
      <c r="Z109" s="4"/>
    </row>
    <row r="110" spans="1:26" ht="9.9499999999999993" customHeight="1" x14ac:dyDescent="0.25">
      <c r="A110" s="166"/>
      <c r="B110" s="156"/>
      <c r="C110" s="159"/>
      <c r="D110" s="293"/>
      <c r="E110" s="141"/>
      <c r="F110" s="142"/>
      <c r="G110" s="203"/>
      <c r="H110" s="184"/>
      <c r="I110" s="5"/>
      <c r="J110" s="7"/>
      <c r="K110" s="5"/>
      <c r="L110" s="7"/>
      <c r="M110" s="10"/>
      <c r="N110" s="10"/>
      <c r="O110" s="10"/>
      <c r="P110" s="5"/>
      <c r="Q110" s="5"/>
      <c r="R110" s="7"/>
      <c r="S110" s="5"/>
      <c r="T110" s="7"/>
      <c r="U110" s="10"/>
      <c r="V110" s="10"/>
      <c r="W110" s="10"/>
      <c r="X110" s="10"/>
      <c r="Y110" s="10"/>
      <c r="Z110" s="4"/>
    </row>
    <row r="111" spans="1:26" ht="9.9499999999999993" customHeight="1" x14ac:dyDescent="0.25">
      <c r="A111" s="166"/>
      <c r="B111" s="156"/>
      <c r="C111" s="159"/>
      <c r="D111" s="293"/>
      <c r="E111" s="141"/>
      <c r="F111" s="142"/>
      <c r="G111" s="203"/>
      <c r="H111" s="184"/>
      <c r="I111" s="5"/>
      <c r="J111" s="7"/>
      <c r="K111" s="5"/>
      <c r="L111" s="7"/>
      <c r="M111" s="10"/>
      <c r="N111" s="10"/>
      <c r="O111" s="10"/>
      <c r="P111" s="5"/>
      <c r="Q111" s="5"/>
      <c r="R111" s="7"/>
      <c r="S111" s="5"/>
      <c r="T111" s="7"/>
      <c r="U111" s="10"/>
      <c r="V111" s="10"/>
      <c r="W111" s="10"/>
      <c r="X111" s="10"/>
      <c r="Y111" s="10"/>
      <c r="Z111" s="4"/>
    </row>
    <row r="112" spans="1:26" ht="9.9499999999999993" customHeight="1" x14ac:dyDescent="0.25">
      <c r="A112" s="166"/>
      <c r="B112" s="156"/>
      <c r="C112" s="159"/>
      <c r="D112" s="293"/>
      <c r="E112" s="141"/>
      <c r="F112" s="142"/>
      <c r="G112" s="203"/>
      <c r="H112" s="184"/>
      <c r="I112" s="5"/>
      <c r="J112" s="7"/>
      <c r="K112" s="5"/>
      <c r="L112" s="7"/>
      <c r="M112" s="10"/>
      <c r="N112" s="10"/>
      <c r="O112" s="10"/>
      <c r="P112" s="5"/>
      <c r="Q112" s="5"/>
      <c r="R112" s="7"/>
      <c r="S112" s="5"/>
      <c r="T112" s="7"/>
      <c r="U112" s="10"/>
      <c r="V112" s="10"/>
      <c r="W112" s="10"/>
      <c r="X112" s="10"/>
      <c r="Y112" s="10"/>
      <c r="Z112" s="4"/>
    </row>
    <row r="113" spans="1:26" ht="9.9499999999999993" customHeight="1" x14ac:dyDescent="0.25">
      <c r="A113" s="284"/>
      <c r="B113" s="245"/>
      <c r="C113" s="260"/>
      <c r="D113" s="313"/>
      <c r="E113" s="199"/>
      <c r="F113" s="602"/>
      <c r="G113" s="603"/>
      <c r="H113" s="184"/>
      <c r="I113" s="5"/>
      <c r="J113" s="7"/>
      <c r="K113" s="5"/>
      <c r="L113" s="7"/>
      <c r="M113" s="10"/>
      <c r="N113" s="10"/>
      <c r="O113" s="10"/>
      <c r="P113" s="5"/>
      <c r="Q113" s="5"/>
      <c r="R113" s="7"/>
      <c r="S113" s="5"/>
      <c r="T113" s="7"/>
      <c r="U113" s="10"/>
      <c r="V113" s="10"/>
      <c r="W113" s="10"/>
      <c r="X113" s="10"/>
      <c r="Y113" s="10"/>
      <c r="Z113" s="4"/>
    </row>
    <row r="114" spans="1:26" ht="9.9499999999999993" customHeight="1" x14ac:dyDescent="0.25">
      <c r="A114" s="332">
        <f>C80</f>
        <v>0.75</v>
      </c>
      <c r="B114" s="259" t="s">
        <v>14</v>
      </c>
      <c r="C114" s="261">
        <f>A114+D114/24/60</f>
        <v>0.875</v>
      </c>
      <c r="D114" s="303">
        <v>180</v>
      </c>
      <c r="E114" s="255" t="s">
        <v>36</v>
      </c>
      <c r="F114" s="255"/>
      <c r="G114" s="255"/>
      <c r="H114" s="184"/>
      <c r="I114" s="5"/>
      <c r="J114" s="7"/>
      <c r="K114" s="5"/>
      <c r="L114" s="7"/>
      <c r="M114" s="10"/>
      <c r="N114" s="10"/>
      <c r="O114" s="10"/>
      <c r="P114" s="5"/>
      <c r="Q114" s="5"/>
      <c r="R114" s="7"/>
      <c r="S114" s="5"/>
      <c r="T114" s="7"/>
      <c r="U114" s="10"/>
      <c r="V114" s="10"/>
      <c r="W114" s="10"/>
      <c r="X114" s="10"/>
      <c r="Y114" s="10"/>
      <c r="Z114" s="4"/>
    </row>
    <row r="115" spans="1:26" ht="9.9499999999999993" customHeight="1" x14ac:dyDescent="0.25">
      <c r="A115" s="332"/>
      <c r="B115" s="259"/>
      <c r="C115" s="261"/>
      <c r="D115" s="303"/>
      <c r="E115" s="255"/>
      <c r="F115" s="255"/>
      <c r="G115" s="255"/>
      <c r="H115" s="184"/>
      <c r="I115" s="5"/>
      <c r="J115" s="7"/>
      <c r="K115" s="5"/>
      <c r="L115" s="7"/>
      <c r="M115" s="10"/>
      <c r="N115" s="10"/>
      <c r="O115" s="10"/>
      <c r="P115" s="5"/>
      <c r="Q115" s="5"/>
      <c r="R115" s="7"/>
      <c r="S115" s="5"/>
      <c r="T115" s="7"/>
      <c r="U115" s="10"/>
      <c r="V115" s="10"/>
      <c r="W115" s="10"/>
      <c r="X115" s="10"/>
      <c r="Y115" s="10"/>
      <c r="Z115" s="4"/>
    </row>
    <row r="116" spans="1:26" ht="9.9499999999999993" customHeight="1" x14ac:dyDescent="0.25">
      <c r="A116" s="332"/>
      <c r="B116" s="259"/>
      <c r="C116" s="261"/>
      <c r="D116" s="303"/>
      <c r="E116" s="255"/>
      <c r="F116" s="255"/>
      <c r="G116" s="255"/>
      <c r="H116" s="184"/>
      <c r="I116" s="5"/>
      <c r="J116" s="7"/>
      <c r="K116" s="5"/>
      <c r="L116" s="7"/>
      <c r="M116" s="10"/>
      <c r="N116" s="10"/>
      <c r="O116" s="10"/>
      <c r="P116" s="5"/>
      <c r="Q116" s="5"/>
      <c r="R116" s="7"/>
      <c r="S116" s="5"/>
      <c r="T116" s="7"/>
      <c r="U116" s="10"/>
      <c r="V116" s="10"/>
      <c r="W116" s="10"/>
      <c r="X116" s="10"/>
      <c r="Y116" s="10"/>
      <c r="Z116" s="4"/>
    </row>
    <row r="117" spans="1:26" ht="9.9499999999999993" customHeight="1" x14ac:dyDescent="0.25">
      <c r="A117" s="332"/>
      <c r="B117" s="259"/>
      <c r="C117" s="261"/>
      <c r="D117" s="303"/>
      <c r="E117" s="255"/>
      <c r="F117" s="255"/>
      <c r="G117" s="255"/>
      <c r="H117" s="184"/>
      <c r="I117" s="5"/>
      <c r="J117" s="7"/>
      <c r="K117" s="5"/>
      <c r="L117" s="7"/>
      <c r="M117" s="10"/>
      <c r="N117" s="10"/>
      <c r="O117" s="10"/>
      <c r="P117" s="5"/>
      <c r="Q117" s="5"/>
      <c r="R117" s="7"/>
      <c r="S117" s="5"/>
      <c r="T117" s="7"/>
      <c r="U117" s="10"/>
      <c r="V117" s="10"/>
      <c r="W117" s="10"/>
      <c r="X117" s="10"/>
      <c r="Y117" s="10"/>
      <c r="Z117" s="4"/>
    </row>
    <row r="118" spans="1:26" ht="9.9499999999999993" customHeight="1" x14ac:dyDescent="0.25">
      <c r="A118" s="332"/>
      <c r="B118" s="259"/>
      <c r="C118" s="261"/>
      <c r="D118" s="303"/>
      <c r="E118" s="255"/>
      <c r="F118" s="255"/>
      <c r="G118" s="255"/>
      <c r="H118" s="184"/>
      <c r="I118" s="5"/>
      <c r="J118" s="7"/>
      <c r="K118" s="5"/>
      <c r="L118" s="7"/>
      <c r="M118" s="10"/>
      <c r="N118" s="10"/>
      <c r="O118" s="10"/>
      <c r="P118" s="5"/>
      <c r="Q118" s="5"/>
      <c r="R118" s="7"/>
      <c r="S118" s="5"/>
      <c r="T118" s="7"/>
      <c r="U118" s="10"/>
      <c r="V118" s="10"/>
      <c r="W118" s="10"/>
      <c r="X118" s="10"/>
      <c r="Y118" s="10"/>
      <c r="Z118" s="4"/>
    </row>
    <row r="119" spans="1:26" ht="9.9499999999999993" customHeight="1" x14ac:dyDescent="0.25">
      <c r="A119" s="332"/>
      <c r="B119" s="259"/>
      <c r="C119" s="261"/>
      <c r="D119" s="303"/>
      <c r="E119" s="255"/>
      <c r="F119" s="255"/>
      <c r="G119" s="255"/>
      <c r="H119" s="184"/>
      <c r="I119" s="5"/>
      <c r="J119" s="7"/>
      <c r="K119" s="5"/>
      <c r="L119" s="7"/>
      <c r="M119" s="10"/>
      <c r="N119" s="10"/>
      <c r="O119" s="10"/>
      <c r="P119" s="5"/>
      <c r="Q119" s="5"/>
      <c r="R119" s="7"/>
      <c r="S119" s="5"/>
      <c r="T119" s="7"/>
      <c r="U119" s="10"/>
      <c r="V119" s="10"/>
      <c r="W119" s="10"/>
      <c r="X119" s="10"/>
      <c r="Y119" s="10"/>
      <c r="Z119" s="4"/>
    </row>
    <row r="120" spans="1:26" ht="9.9499999999999993" customHeight="1" x14ac:dyDescent="0.25">
      <c r="A120" s="332"/>
      <c r="B120" s="259"/>
      <c r="C120" s="261"/>
      <c r="D120" s="303"/>
      <c r="E120" s="255"/>
      <c r="F120" s="255"/>
      <c r="G120" s="255"/>
      <c r="H120" s="184"/>
      <c r="I120" s="5"/>
      <c r="J120" s="7"/>
      <c r="K120" s="5"/>
      <c r="L120" s="7"/>
      <c r="M120" s="10"/>
      <c r="N120" s="10"/>
      <c r="O120" s="10"/>
      <c r="P120" s="5"/>
      <c r="Q120" s="5"/>
      <c r="R120" s="7"/>
      <c r="S120" s="5"/>
      <c r="T120" s="7"/>
      <c r="U120" s="10"/>
      <c r="V120" s="10"/>
      <c r="W120" s="10"/>
      <c r="X120" s="10"/>
      <c r="Y120" s="10"/>
      <c r="Z120" s="4"/>
    </row>
    <row r="121" spans="1:26" ht="9.9499999999999993" customHeight="1" x14ac:dyDescent="0.25">
      <c r="A121" s="332"/>
      <c r="B121" s="259"/>
      <c r="C121" s="261"/>
      <c r="D121" s="303"/>
      <c r="E121" s="255"/>
      <c r="F121" s="255"/>
      <c r="G121" s="255"/>
      <c r="H121" s="184"/>
      <c r="I121" s="5"/>
      <c r="J121" s="7"/>
      <c r="K121" s="5"/>
      <c r="L121" s="7"/>
      <c r="M121" s="10"/>
      <c r="N121" s="10"/>
      <c r="O121" s="10"/>
      <c r="P121" s="5"/>
      <c r="Q121" s="5"/>
      <c r="R121" s="7"/>
      <c r="S121" s="5"/>
      <c r="T121" s="7"/>
      <c r="U121" s="10"/>
      <c r="V121" s="10"/>
      <c r="W121" s="10"/>
      <c r="X121" s="10"/>
      <c r="Y121" s="10"/>
      <c r="Z121" s="4"/>
    </row>
    <row r="122" spans="1:26" ht="9.9499999999999993" customHeight="1" x14ac:dyDescent="0.25">
      <c r="A122" s="332"/>
      <c r="B122" s="259"/>
      <c r="C122" s="261"/>
      <c r="D122" s="303"/>
      <c r="E122" s="255"/>
      <c r="F122" s="255"/>
      <c r="G122" s="255"/>
      <c r="H122" s="184"/>
      <c r="I122" s="5"/>
      <c r="J122" s="7"/>
      <c r="K122" s="5"/>
      <c r="L122" s="7"/>
      <c r="M122" s="10"/>
      <c r="N122" s="10"/>
      <c r="O122" s="10"/>
      <c r="P122" s="5"/>
      <c r="Q122" s="5"/>
      <c r="R122" s="7"/>
      <c r="S122" s="5"/>
      <c r="T122" s="7"/>
      <c r="U122" s="10"/>
      <c r="V122" s="10"/>
      <c r="W122" s="10"/>
      <c r="X122" s="10"/>
      <c r="Y122" s="10"/>
      <c r="Z122" s="4"/>
    </row>
    <row r="123" spans="1:26" ht="9.9499999999999993" customHeight="1" x14ac:dyDescent="0.25">
      <c r="A123" s="332"/>
      <c r="B123" s="259"/>
      <c r="C123" s="261"/>
      <c r="D123" s="303"/>
      <c r="E123" s="255"/>
      <c r="F123" s="255"/>
      <c r="G123" s="255"/>
      <c r="H123" s="184"/>
      <c r="I123" s="5"/>
      <c r="J123" s="7"/>
      <c r="K123" s="5"/>
      <c r="L123" s="7"/>
      <c r="M123" s="10"/>
      <c r="N123" s="10"/>
      <c r="O123" s="10"/>
      <c r="P123" s="5"/>
      <c r="Q123" s="5"/>
      <c r="R123" s="7"/>
      <c r="S123" s="5"/>
      <c r="T123" s="7"/>
      <c r="U123" s="10"/>
      <c r="V123" s="10"/>
      <c r="W123" s="10"/>
      <c r="X123" s="10"/>
      <c r="Y123" s="10"/>
      <c r="Z123" s="4"/>
    </row>
    <row r="124" spans="1:26" ht="9.9499999999999993" customHeight="1" x14ac:dyDescent="0.25">
      <c r="A124" s="332"/>
      <c r="B124" s="259"/>
      <c r="C124" s="261"/>
      <c r="D124" s="303"/>
      <c r="E124" s="255"/>
      <c r="F124" s="255"/>
      <c r="G124" s="255"/>
      <c r="H124" s="184"/>
      <c r="I124" s="5"/>
      <c r="J124" s="7"/>
      <c r="K124" s="5"/>
      <c r="L124" s="7"/>
      <c r="M124" s="10"/>
      <c r="N124" s="10"/>
      <c r="O124" s="10"/>
      <c r="P124" s="5"/>
      <c r="Q124" s="5"/>
      <c r="R124" s="7"/>
      <c r="S124" s="5"/>
      <c r="T124" s="7"/>
      <c r="U124" s="10"/>
      <c r="V124" s="10"/>
      <c r="W124" s="10"/>
      <c r="X124" s="10"/>
      <c r="Y124" s="10"/>
      <c r="Z124" s="4"/>
    </row>
    <row r="125" spans="1:26" ht="9.9499999999999993" customHeight="1" x14ac:dyDescent="0.25">
      <c r="A125" s="332"/>
      <c r="B125" s="259"/>
      <c r="C125" s="261"/>
      <c r="D125" s="303"/>
      <c r="E125" s="255"/>
      <c r="F125" s="255"/>
      <c r="G125" s="255"/>
      <c r="H125" s="184"/>
      <c r="I125" s="5"/>
      <c r="J125" s="7"/>
      <c r="K125" s="5"/>
      <c r="L125" s="7"/>
      <c r="M125" s="10"/>
      <c r="N125" s="10"/>
      <c r="O125" s="10"/>
      <c r="P125" s="5"/>
      <c r="Q125" s="5"/>
      <c r="R125" s="7"/>
      <c r="S125" s="5"/>
      <c r="T125" s="7"/>
      <c r="U125" s="10"/>
      <c r="V125" s="10"/>
      <c r="W125" s="10"/>
      <c r="X125" s="10"/>
      <c r="Y125" s="10"/>
      <c r="Z125" s="4"/>
    </row>
    <row r="126" spans="1:26" ht="9.9499999999999993" customHeight="1" x14ac:dyDescent="0.25">
      <c r="A126" s="332"/>
      <c r="B126" s="259"/>
      <c r="C126" s="261"/>
      <c r="D126" s="303"/>
      <c r="E126" s="255"/>
      <c r="F126" s="255"/>
      <c r="G126" s="255"/>
      <c r="H126" s="184"/>
      <c r="I126" s="5"/>
      <c r="J126" s="7"/>
      <c r="K126" s="5"/>
      <c r="L126" s="7"/>
      <c r="M126" s="10"/>
      <c r="N126" s="10"/>
      <c r="O126" s="10"/>
      <c r="P126" s="5"/>
      <c r="Q126" s="5"/>
      <c r="R126" s="7"/>
      <c r="S126" s="5"/>
      <c r="T126" s="7"/>
      <c r="U126" s="10"/>
      <c r="V126" s="10"/>
      <c r="W126" s="10"/>
      <c r="X126" s="10"/>
      <c r="Y126" s="10"/>
      <c r="Z126" s="4"/>
    </row>
    <row r="127" spans="1:26" ht="9.9499999999999993" customHeight="1" x14ac:dyDescent="0.25">
      <c r="A127" s="332"/>
      <c r="B127" s="259"/>
      <c r="C127" s="261"/>
      <c r="D127" s="303"/>
      <c r="E127" s="255"/>
      <c r="F127" s="255"/>
      <c r="G127" s="255"/>
      <c r="H127" s="184"/>
      <c r="I127" s="5"/>
      <c r="J127" s="7"/>
      <c r="K127" s="5"/>
      <c r="L127" s="7"/>
      <c r="M127" s="10"/>
      <c r="N127" s="10"/>
      <c r="O127" s="10"/>
      <c r="P127" s="5"/>
      <c r="Q127" s="5"/>
      <c r="R127" s="7"/>
      <c r="S127" s="5"/>
      <c r="T127" s="7"/>
      <c r="U127" s="10"/>
      <c r="V127" s="10"/>
      <c r="W127" s="10"/>
      <c r="X127" s="10"/>
      <c r="Y127" s="10"/>
      <c r="Z127" s="4"/>
    </row>
    <row r="128" spans="1:26" ht="9.9499999999999993" customHeight="1" x14ac:dyDescent="0.25">
      <c r="A128" s="332"/>
      <c r="B128" s="259"/>
      <c r="C128" s="261"/>
      <c r="D128" s="303"/>
      <c r="E128" s="255"/>
      <c r="F128" s="255"/>
      <c r="G128" s="255"/>
      <c r="H128" s="184"/>
      <c r="I128" s="5"/>
      <c r="J128" s="7"/>
      <c r="K128" s="5"/>
      <c r="L128" s="7"/>
      <c r="M128" s="10"/>
      <c r="N128" s="10"/>
      <c r="O128" s="10"/>
      <c r="P128" s="5"/>
      <c r="Q128" s="5"/>
      <c r="R128" s="7"/>
      <c r="S128" s="5"/>
      <c r="T128" s="7"/>
      <c r="U128" s="10"/>
      <c r="V128" s="10"/>
      <c r="W128" s="10"/>
      <c r="X128" s="10"/>
      <c r="Y128" s="10"/>
      <c r="Z128" s="4"/>
    </row>
    <row r="129" spans="1:26" ht="9.9499999999999993" customHeight="1" x14ac:dyDescent="0.25">
      <c r="A129" s="332"/>
      <c r="B129" s="259"/>
      <c r="C129" s="261"/>
      <c r="D129" s="303"/>
      <c r="E129" s="255"/>
      <c r="F129" s="255"/>
      <c r="G129" s="255"/>
      <c r="H129" s="184"/>
      <c r="I129" s="5"/>
      <c r="J129" s="7"/>
      <c r="K129" s="5"/>
      <c r="L129" s="7"/>
      <c r="M129" s="10"/>
      <c r="N129" s="10"/>
      <c r="O129" s="10"/>
      <c r="P129" s="5"/>
      <c r="Q129" s="5"/>
      <c r="R129" s="7"/>
      <c r="S129" s="5"/>
      <c r="T129" s="7"/>
      <c r="U129" s="10"/>
      <c r="V129" s="10"/>
      <c r="W129" s="10"/>
      <c r="X129" s="10"/>
      <c r="Y129" s="10"/>
      <c r="Z129" s="4"/>
    </row>
    <row r="130" spans="1:26" ht="9.9499999999999993" customHeight="1" x14ac:dyDescent="0.25">
      <c r="A130" s="332"/>
      <c r="B130" s="259"/>
      <c r="C130" s="261"/>
      <c r="D130" s="303"/>
      <c r="E130" s="255"/>
      <c r="F130" s="255"/>
      <c r="G130" s="255"/>
      <c r="H130" s="184"/>
      <c r="I130" s="5"/>
      <c r="J130" s="7"/>
      <c r="K130" s="5"/>
      <c r="L130" s="7"/>
      <c r="M130" s="10"/>
      <c r="N130" s="10"/>
      <c r="O130" s="10"/>
      <c r="P130" s="5"/>
      <c r="Q130" s="5"/>
      <c r="R130" s="7"/>
      <c r="S130" s="5"/>
      <c r="T130" s="7"/>
      <c r="U130" s="10"/>
      <c r="V130" s="10"/>
      <c r="W130" s="10"/>
      <c r="X130" s="10"/>
      <c r="Y130" s="10"/>
      <c r="Z130" s="4"/>
    </row>
    <row r="131" spans="1:26" ht="9.9499999999999993" customHeight="1" x14ac:dyDescent="0.25">
      <c r="A131" s="332"/>
      <c r="B131" s="259"/>
      <c r="C131" s="261"/>
      <c r="D131" s="303"/>
      <c r="E131" s="255"/>
      <c r="F131" s="255"/>
      <c r="G131" s="255"/>
      <c r="H131" s="184"/>
      <c r="I131" s="5"/>
      <c r="J131" s="7"/>
      <c r="K131" s="5"/>
      <c r="L131" s="7"/>
      <c r="M131" s="10"/>
      <c r="N131" s="10"/>
      <c r="O131" s="10"/>
      <c r="P131" s="5"/>
      <c r="Q131" s="5"/>
      <c r="R131" s="7"/>
      <c r="S131" s="5"/>
      <c r="T131" s="7"/>
      <c r="U131" s="10"/>
      <c r="V131" s="10"/>
      <c r="W131" s="10"/>
      <c r="X131" s="10"/>
      <c r="Y131" s="10"/>
      <c r="Z131" s="4"/>
    </row>
    <row r="132" spans="1:26" ht="9.9499999999999993" customHeight="1" x14ac:dyDescent="0.25">
      <c r="A132" s="332"/>
      <c r="B132" s="259"/>
      <c r="C132" s="261"/>
      <c r="D132" s="303"/>
      <c r="E132" s="255"/>
      <c r="F132" s="255"/>
      <c r="G132" s="255"/>
      <c r="H132" s="184"/>
      <c r="I132" s="5"/>
      <c r="J132" s="7"/>
      <c r="K132" s="5"/>
      <c r="L132" s="7"/>
      <c r="M132" s="10"/>
      <c r="N132" s="10"/>
      <c r="O132" s="10"/>
      <c r="P132" s="5"/>
      <c r="Q132" s="5"/>
      <c r="R132" s="7"/>
      <c r="S132" s="5"/>
      <c r="T132" s="7"/>
      <c r="U132" s="10"/>
      <c r="V132" s="10"/>
      <c r="W132" s="10"/>
      <c r="X132" s="10"/>
      <c r="Y132" s="10"/>
      <c r="Z132" s="4"/>
    </row>
    <row r="133" spans="1:26" ht="9.9499999999999993" customHeight="1" x14ac:dyDescent="0.25">
      <c r="A133" s="332"/>
      <c r="B133" s="259"/>
      <c r="C133" s="261"/>
      <c r="D133" s="303"/>
      <c r="E133" s="255"/>
      <c r="F133" s="255"/>
      <c r="G133" s="255"/>
      <c r="H133" s="184"/>
      <c r="I133" s="5"/>
      <c r="J133" s="7"/>
      <c r="K133" s="5"/>
      <c r="L133" s="7"/>
      <c r="M133" s="10"/>
      <c r="N133" s="10"/>
      <c r="O133" s="10"/>
      <c r="P133" s="5"/>
      <c r="Q133" s="5"/>
      <c r="R133" s="7"/>
      <c r="S133" s="5"/>
      <c r="T133" s="7"/>
      <c r="U133" s="10"/>
      <c r="V133" s="10"/>
      <c r="W133" s="10"/>
      <c r="X133" s="10"/>
      <c r="Y133" s="10"/>
      <c r="Z133" s="4"/>
    </row>
    <row r="134" spans="1:26" ht="9.9499999999999993" customHeight="1" x14ac:dyDescent="0.25">
      <c r="A134" s="332"/>
      <c r="B134" s="259"/>
      <c r="C134" s="261"/>
      <c r="D134" s="303"/>
      <c r="E134" s="255"/>
      <c r="F134" s="255"/>
      <c r="G134" s="255"/>
      <c r="H134" s="184"/>
      <c r="I134" s="5"/>
      <c r="J134" s="7"/>
      <c r="K134" s="5"/>
      <c r="L134" s="7"/>
      <c r="M134" s="10"/>
      <c r="N134" s="10"/>
      <c r="O134" s="10"/>
      <c r="P134" s="5"/>
      <c r="Q134" s="5"/>
      <c r="R134" s="7"/>
      <c r="S134" s="5"/>
      <c r="T134" s="7"/>
      <c r="U134" s="10"/>
      <c r="V134" s="10"/>
      <c r="W134" s="10"/>
      <c r="X134" s="10"/>
      <c r="Y134" s="10"/>
      <c r="Z134" s="4"/>
    </row>
    <row r="135" spans="1:26" ht="9.9499999999999993" customHeight="1" x14ac:dyDescent="0.25">
      <c r="A135" s="332"/>
      <c r="B135" s="259"/>
      <c r="C135" s="261"/>
      <c r="D135" s="303"/>
      <c r="E135" s="255"/>
      <c r="F135" s="255"/>
      <c r="G135" s="255"/>
      <c r="H135" s="184"/>
      <c r="I135" s="5"/>
      <c r="J135" s="7"/>
      <c r="K135" s="5"/>
      <c r="L135" s="7"/>
      <c r="M135" s="10"/>
      <c r="N135" s="10"/>
      <c r="O135" s="10"/>
      <c r="P135" s="5"/>
      <c r="Q135" s="5"/>
      <c r="R135" s="7"/>
      <c r="S135" s="5"/>
      <c r="T135" s="7"/>
      <c r="U135" s="10"/>
      <c r="V135" s="10"/>
      <c r="W135" s="10"/>
      <c r="X135" s="10"/>
      <c r="Y135" s="10"/>
      <c r="Z135" s="4"/>
    </row>
    <row r="136" spans="1:26" ht="9.9499999999999993" customHeight="1" x14ac:dyDescent="0.25">
      <c r="A136" s="332"/>
      <c r="B136" s="259"/>
      <c r="C136" s="261"/>
      <c r="D136" s="303"/>
      <c r="E136" s="255"/>
      <c r="F136" s="255"/>
      <c r="G136" s="255"/>
      <c r="H136" s="184"/>
      <c r="I136" s="5"/>
      <c r="J136" s="7"/>
      <c r="K136" s="5"/>
      <c r="L136" s="7"/>
      <c r="M136" s="10"/>
      <c r="N136" s="10"/>
      <c r="O136" s="10"/>
      <c r="P136" s="5"/>
      <c r="Q136" s="5"/>
      <c r="R136" s="7"/>
      <c r="S136" s="5"/>
      <c r="T136" s="7"/>
      <c r="U136" s="10"/>
      <c r="V136" s="10"/>
      <c r="W136" s="10"/>
      <c r="X136" s="10"/>
      <c r="Y136" s="10"/>
      <c r="Z136" s="4"/>
    </row>
    <row r="137" spans="1:26" ht="9.9499999999999993" customHeight="1" x14ac:dyDescent="0.25">
      <c r="A137" s="332"/>
      <c r="B137" s="259"/>
      <c r="C137" s="261"/>
      <c r="D137" s="303"/>
      <c r="E137" s="255"/>
      <c r="F137" s="255"/>
      <c r="G137" s="255"/>
      <c r="H137" s="184"/>
      <c r="I137" s="5"/>
      <c r="J137" s="7"/>
      <c r="K137" s="5"/>
      <c r="L137" s="7"/>
      <c r="M137" s="10"/>
      <c r="N137" s="10"/>
      <c r="O137" s="10"/>
      <c r="P137" s="5"/>
      <c r="Q137" s="5"/>
      <c r="R137" s="7"/>
      <c r="S137" s="5"/>
      <c r="T137" s="7"/>
      <c r="U137" s="10"/>
      <c r="V137" s="10"/>
      <c r="W137" s="10"/>
      <c r="X137" s="10"/>
      <c r="Y137" s="10"/>
      <c r="Z137" s="4"/>
    </row>
    <row r="138" spans="1:26" ht="9.9499999999999993" customHeight="1" x14ac:dyDescent="0.25">
      <c r="A138" s="332"/>
      <c r="B138" s="259"/>
      <c r="C138" s="261"/>
      <c r="D138" s="303"/>
      <c r="E138" s="255"/>
      <c r="F138" s="255"/>
      <c r="G138" s="255"/>
      <c r="H138" s="184"/>
      <c r="I138" s="5"/>
      <c r="J138" s="7"/>
      <c r="K138" s="5"/>
      <c r="L138" s="7"/>
      <c r="M138" s="10"/>
      <c r="N138" s="10"/>
      <c r="O138" s="10"/>
      <c r="P138" s="5"/>
      <c r="Q138" s="5"/>
      <c r="R138" s="7"/>
      <c r="S138" s="5"/>
      <c r="T138" s="7"/>
      <c r="U138" s="10"/>
      <c r="V138" s="10"/>
      <c r="W138" s="10"/>
      <c r="X138" s="10"/>
      <c r="Y138" s="10"/>
      <c r="Z138" s="4"/>
    </row>
    <row r="139" spans="1:26" ht="9.9499999999999993" customHeight="1" x14ac:dyDescent="0.25">
      <c r="A139" s="332"/>
      <c r="B139" s="259"/>
      <c r="C139" s="261"/>
      <c r="D139" s="303"/>
      <c r="E139" s="255"/>
      <c r="F139" s="255"/>
      <c r="G139" s="255"/>
      <c r="H139" s="184"/>
      <c r="I139" s="5"/>
      <c r="J139" s="7"/>
      <c r="K139" s="5"/>
      <c r="L139" s="7"/>
      <c r="M139" s="10"/>
      <c r="N139" s="10"/>
      <c r="O139" s="10"/>
      <c r="P139" s="5"/>
      <c r="Q139" s="5"/>
      <c r="R139" s="7"/>
      <c r="S139" s="5"/>
      <c r="T139" s="7"/>
      <c r="U139" s="10"/>
      <c r="V139" s="10"/>
      <c r="W139" s="10"/>
      <c r="X139" s="10"/>
      <c r="Y139" s="10"/>
      <c r="Z139" s="4"/>
    </row>
    <row r="140" spans="1:26" ht="9.9499999999999993" customHeight="1" x14ac:dyDescent="0.25">
      <c r="A140" s="332"/>
      <c r="B140" s="259"/>
      <c r="C140" s="261"/>
      <c r="D140" s="303"/>
      <c r="E140" s="255"/>
      <c r="F140" s="255"/>
      <c r="G140" s="255"/>
      <c r="H140" s="184"/>
      <c r="I140" s="5"/>
      <c r="J140" s="7"/>
      <c r="K140" s="5"/>
      <c r="L140" s="7"/>
      <c r="M140" s="10"/>
      <c r="N140" s="10"/>
      <c r="O140" s="10"/>
      <c r="P140" s="5"/>
      <c r="Q140" s="5"/>
      <c r="R140" s="7"/>
      <c r="S140" s="5"/>
      <c r="T140" s="7"/>
      <c r="U140" s="10"/>
      <c r="V140" s="10"/>
      <c r="W140" s="10"/>
      <c r="X140" s="10"/>
      <c r="Y140" s="10"/>
      <c r="Z140" s="4"/>
    </row>
    <row r="141" spans="1:26" ht="9.9499999999999993" customHeight="1" x14ac:dyDescent="0.25">
      <c r="A141" s="332"/>
      <c r="B141" s="259"/>
      <c r="C141" s="261"/>
      <c r="D141" s="303"/>
      <c r="E141" s="255"/>
      <c r="F141" s="255"/>
      <c r="G141" s="255"/>
      <c r="H141" s="184"/>
      <c r="I141" s="5"/>
      <c r="J141" s="7"/>
      <c r="K141" s="5"/>
      <c r="L141" s="7"/>
      <c r="M141" s="10"/>
      <c r="N141" s="10"/>
      <c r="O141" s="10"/>
      <c r="P141" s="5"/>
      <c r="Q141" s="5"/>
      <c r="R141" s="7"/>
      <c r="S141" s="5"/>
      <c r="T141" s="7"/>
      <c r="U141" s="10"/>
      <c r="V141" s="10"/>
      <c r="W141" s="10"/>
      <c r="X141" s="10"/>
      <c r="Y141" s="10"/>
      <c r="Z141" s="4"/>
    </row>
    <row r="142" spans="1:26" ht="9.9499999999999993" customHeight="1" x14ac:dyDescent="0.25">
      <c r="A142" s="332"/>
      <c r="B142" s="259"/>
      <c r="C142" s="261"/>
      <c r="D142" s="303"/>
      <c r="E142" s="255"/>
      <c r="F142" s="255"/>
      <c r="G142" s="255"/>
      <c r="H142" s="184"/>
      <c r="I142" s="5"/>
      <c r="J142" s="7"/>
      <c r="K142" s="5"/>
      <c r="L142" s="7"/>
      <c r="M142" s="10"/>
      <c r="N142" s="10"/>
      <c r="O142" s="10"/>
      <c r="P142" s="5"/>
      <c r="Q142" s="5"/>
      <c r="R142" s="7"/>
      <c r="S142" s="5"/>
      <c r="T142" s="7"/>
      <c r="U142" s="10"/>
      <c r="V142" s="10"/>
      <c r="W142" s="10"/>
      <c r="X142" s="10"/>
      <c r="Y142" s="10"/>
      <c r="Z142" s="4"/>
    </row>
    <row r="143" spans="1:26" ht="9.9499999999999993" customHeight="1" x14ac:dyDescent="0.25">
      <c r="A143" s="332"/>
      <c r="B143" s="259"/>
      <c r="C143" s="261"/>
      <c r="D143" s="303"/>
      <c r="E143" s="255"/>
      <c r="F143" s="255"/>
      <c r="G143" s="255"/>
      <c r="H143" s="184"/>
      <c r="I143" s="5"/>
      <c r="J143" s="7"/>
      <c r="K143" s="5"/>
      <c r="L143" s="7"/>
      <c r="M143" s="10"/>
      <c r="N143" s="10"/>
      <c r="O143" s="10"/>
      <c r="P143" s="5"/>
      <c r="Q143" s="5"/>
      <c r="R143" s="7"/>
      <c r="S143" s="5"/>
      <c r="T143" s="7"/>
      <c r="U143" s="10"/>
      <c r="V143" s="10"/>
      <c r="W143" s="10"/>
      <c r="X143" s="10"/>
      <c r="Y143" s="10"/>
      <c r="Z143" s="4"/>
    </row>
    <row r="144" spans="1:26" ht="9.9499999999999993" customHeight="1" x14ac:dyDescent="0.25">
      <c r="A144" s="332"/>
      <c r="B144" s="259"/>
      <c r="C144" s="261"/>
      <c r="D144" s="303"/>
      <c r="E144" s="255"/>
      <c r="F144" s="255"/>
      <c r="G144" s="255"/>
      <c r="H144" s="184"/>
      <c r="I144" s="5"/>
      <c r="J144" s="7"/>
      <c r="K144" s="5"/>
      <c r="L144" s="7"/>
      <c r="M144" s="10"/>
      <c r="N144" s="10"/>
      <c r="O144" s="10"/>
      <c r="P144" s="5"/>
      <c r="Q144" s="5"/>
      <c r="R144" s="7"/>
      <c r="S144" s="5"/>
      <c r="T144" s="7"/>
      <c r="U144" s="10"/>
      <c r="V144" s="10"/>
      <c r="W144" s="10"/>
      <c r="X144" s="10"/>
      <c r="Y144" s="10"/>
      <c r="Z144" s="4"/>
    </row>
    <row r="145" spans="1:26" ht="9.9499999999999993" customHeight="1" x14ac:dyDescent="0.25">
      <c r="A145" s="332"/>
      <c r="B145" s="259"/>
      <c r="C145" s="261"/>
      <c r="D145" s="303"/>
      <c r="E145" s="255"/>
      <c r="F145" s="255"/>
      <c r="G145" s="255"/>
      <c r="H145" s="184"/>
      <c r="I145" s="5"/>
      <c r="J145" s="7"/>
      <c r="K145" s="5"/>
      <c r="L145" s="7"/>
      <c r="M145" s="10"/>
      <c r="N145" s="10"/>
      <c r="O145" s="10"/>
      <c r="P145" s="5"/>
      <c r="Q145" s="5"/>
      <c r="R145" s="7"/>
      <c r="S145" s="5"/>
      <c r="T145" s="7"/>
      <c r="U145" s="10"/>
      <c r="V145" s="10"/>
      <c r="W145" s="10"/>
      <c r="X145" s="10"/>
      <c r="Y145" s="10"/>
      <c r="Z145" s="4"/>
    </row>
    <row r="146" spans="1:26" ht="9.9499999999999993" customHeight="1" x14ac:dyDescent="0.25">
      <c r="A146" s="332"/>
      <c r="B146" s="259"/>
      <c r="C146" s="261"/>
      <c r="D146" s="303"/>
      <c r="E146" s="255"/>
      <c r="F146" s="255"/>
      <c r="G146" s="255"/>
      <c r="H146" s="184"/>
      <c r="I146" s="5"/>
      <c r="J146" s="7"/>
      <c r="K146" s="5"/>
      <c r="L146" s="7"/>
      <c r="M146" s="10"/>
      <c r="N146" s="10"/>
      <c r="O146" s="10"/>
      <c r="P146" s="5"/>
      <c r="Q146" s="5"/>
      <c r="R146" s="7"/>
      <c r="S146" s="5"/>
      <c r="T146" s="7"/>
      <c r="U146" s="10"/>
      <c r="V146" s="10"/>
      <c r="W146" s="10"/>
      <c r="X146" s="10"/>
      <c r="Y146" s="10"/>
      <c r="Z146" s="4"/>
    </row>
    <row r="147" spans="1:26" ht="9.9499999999999993" customHeight="1" x14ac:dyDescent="0.25">
      <c r="A147" s="332"/>
      <c r="B147" s="259"/>
      <c r="C147" s="261"/>
      <c r="D147" s="303"/>
      <c r="E147" s="255"/>
      <c r="F147" s="255"/>
      <c r="G147" s="255"/>
      <c r="H147" s="184"/>
      <c r="I147" s="5"/>
      <c r="J147" s="7"/>
      <c r="K147" s="5"/>
      <c r="L147" s="7"/>
      <c r="M147" s="10"/>
      <c r="N147" s="10"/>
      <c r="O147" s="10"/>
      <c r="P147" s="5"/>
      <c r="Q147" s="5"/>
      <c r="R147" s="7"/>
      <c r="S147" s="5"/>
      <c r="T147" s="7"/>
      <c r="U147" s="10"/>
      <c r="V147" s="10"/>
      <c r="W147" s="10"/>
      <c r="X147" s="10"/>
      <c r="Y147" s="10"/>
      <c r="Z147" s="4"/>
    </row>
    <row r="148" spans="1:26" ht="9.9499999999999993" customHeight="1" x14ac:dyDescent="0.25">
      <c r="A148" s="332"/>
      <c r="B148" s="259"/>
      <c r="C148" s="261"/>
      <c r="D148" s="303"/>
      <c r="E148" s="255"/>
      <c r="F148" s="255"/>
      <c r="G148" s="255"/>
      <c r="H148" s="184"/>
      <c r="I148" s="5"/>
      <c r="J148" s="7"/>
      <c r="K148" s="5"/>
      <c r="L148" s="7"/>
      <c r="M148" s="10"/>
      <c r="N148" s="10"/>
      <c r="O148" s="10"/>
      <c r="P148" s="5"/>
      <c r="Q148" s="5"/>
      <c r="R148" s="7"/>
      <c r="S148" s="5"/>
      <c r="T148" s="7"/>
      <c r="U148" s="10"/>
      <c r="V148" s="10"/>
      <c r="W148" s="10"/>
      <c r="X148" s="10"/>
      <c r="Y148" s="10"/>
      <c r="Z148" s="4"/>
    </row>
    <row r="149" spans="1:26" ht="9.9499999999999993" customHeight="1" thickBot="1" x14ac:dyDescent="0.3">
      <c r="A149" s="333"/>
      <c r="B149" s="296"/>
      <c r="C149" s="298"/>
      <c r="D149" s="304"/>
      <c r="E149" s="256"/>
      <c r="F149" s="256"/>
      <c r="G149" s="256"/>
      <c r="H149" s="185"/>
      <c r="I149" s="5"/>
      <c r="J149" s="7"/>
      <c r="K149" s="5"/>
      <c r="L149" s="7"/>
      <c r="M149" s="10"/>
      <c r="N149" s="10"/>
      <c r="O149" s="10"/>
      <c r="P149" s="5"/>
      <c r="Q149" s="5"/>
      <c r="R149" s="7"/>
      <c r="S149" s="5"/>
      <c r="T149" s="7"/>
      <c r="U149" s="10"/>
      <c r="V149" s="10"/>
      <c r="W149" s="10"/>
      <c r="X149" s="10"/>
      <c r="Y149" s="10"/>
      <c r="Z149" s="4"/>
    </row>
    <row r="150" spans="1:26" ht="9.9499999999999993" customHeight="1" x14ac:dyDescent="0.25">
      <c r="A150" s="5"/>
      <c r="B150" s="7"/>
      <c r="C150" s="5"/>
      <c r="D150" s="7"/>
      <c r="E150" s="10"/>
      <c r="F150" s="10"/>
      <c r="G150" s="10"/>
      <c r="H150" s="4"/>
      <c r="I150" s="5"/>
      <c r="J150" s="7"/>
      <c r="K150" s="5"/>
      <c r="L150" s="7"/>
      <c r="M150" s="10"/>
      <c r="N150" s="10"/>
      <c r="O150" s="10"/>
      <c r="P150" s="5"/>
      <c r="Q150" s="5"/>
      <c r="R150" s="7"/>
      <c r="S150" s="5"/>
      <c r="T150" s="7"/>
      <c r="U150" s="10"/>
      <c r="V150" s="10"/>
      <c r="W150" s="10"/>
      <c r="X150" s="10"/>
      <c r="Y150" s="10"/>
      <c r="Z150" s="4"/>
    </row>
    <row r="151" spans="1:26" ht="9.9499999999999993" customHeight="1" x14ac:dyDescent="0.25">
      <c r="A151" s="5"/>
      <c r="B151" s="7"/>
      <c r="C151" s="5"/>
      <c r="D151" s="7"/>
      <c r="E151" s="10"/>
      <c r="F151" s="10"/>
      <c r="G151" s="10"/>
      <c r="H151" s="4"/>
      <c r="I151" s="5"/>
      <c r="J151" s="7"/>
      <c r="K151" s="5"/>
      <c r="L151" s="7"/>
      <c r="M151" s="10"/>
      <c r="N151" s="10"/>
      <c r="O151" s="10"/>
      <c r="P151" s="5"/>
      <c r="Q151" s="5"/>
      <c r="R151" s="7"/>
      <c r="S151" s="5"/>
      <c r="T151" s="7"/>
      <c r="U151" s="10"/>
      <c r="V151" s="10"/>
      <c r="W151" s="10"/>
      <c r="X151" s="10"/>
      <c r="Y151" s="10"/>
      <c r="Z151" s="4"/>
    </row>
    <row r="152" spans="1:26" ht="9.9499999999999993" customHeight="1" x14ac:dyDescent="0.25">
      <c r="A152" s="5"/>
      <c r="B152" s="7"/>
      <c r="C152" s="5"/>
      <c r="D152" s="7"/>
      <c r="E152" s="10"/>
      <c r="F152" s="10"/>
      <c r="G152" s="10"/>
      <c r="H152" s="4"/>
      <c r="I152" s="5"/>
      <c r="J152" s="7"/>
      <c r="K152" s="5"/>
      <c r="L152" s="7"/>
      <c r="M152" s="10"/>
      <c r="N152" s="10"/>
      <c r="O152" s="10"/>
      <c r="P152" s="5"/>
      <c r="Q152" s="5"/>
      <c r="R152" s="7"/>
      <c r="S152" s="5"/>
      <c r="T152" s="7"/>
      <c r="U152" s="10"/>
      <c r="V152" s="10"/>
      <c r="W152" s="10"/>
      <c r="X152" s="10"/>
      <c r="Y152" s="10"/>
      <c r="Z152" s="4"/>
    </row>
    <row r="153" spans="1:26" ht="9.9499999999999993" customHeight="1" x14ac:dyDescent="0.25">
      <c r="A153" s="5"/>
      <c r="B153" s="7"/>
      <c r="C153" s="5"/>
      <c r="D153" s="7"/>
      <c r="E153" s="10"/>
      <c r="F153" s="10"/>
      <c r="G153" s="10"/>
      <c r="H153" s="4"/>
      <c r="I153" s="5"/>
      <c r="J153" s="7"/>
      <c r="K153" s="5"/>
      <c r="L153" s="7"/>
      <c r="M153" s="10"/>
      <c r="N153" s="10"/>
      <c r="O153" s="10"/>
      <c r="P153" s="5"/>
      <c r="Q153" s="5"/>
      <c r="R153" s="7"/>
      <c r="S153" s="5"/>
      <c r="T153" s="7"/>
      <c r="U153" s="10"/>
      <c r="V153" s="10"/>
      <c r="W153" s="10"/>
      <c r="X153" s="10"/>
      <c r="Y153" s="10"/>
      <c r="Z153" s="4"/>
    </row>
    <row r="154" spans="1:26" ht="9.9499999999999993" customHeight="1" x14ac:dyDescent="0.25">
      <c r="A154" s="5"/>
      <c r="B154" s="7"/>
      <c r="C154" s="5"/>
      <c r="D154" s="7"/>
      <c r="E154" s="10"/>
      <c r="F154" s="10"/>
      <c r="G154" s="10"/>
      <c r="H154" s="4"/>
      <c r="I154" s="5"/>
      <c r="J154" s="7"/>
      <c r="K154" s="5"/>
      <c r="L154" s="7"/>
      <c r="M154" s="10"/>
      <c r="N154" s="10"/>
      <c r="O154" s="10"/>
      <c r="P154" s="5"/>
      <c r="Q154" s="5"/>
      <c r="R154" s="7"/>
      <c r="S154" s="5"/>
      <c r="T154" s="7"/>
      <c r="U154" s="10"/>
      <c r="V154" s="10"/>
      <c r="W154" s="10"/>
      <c r="X154" s="10"/>
      <c r="Y154" s="10"/>
      <c r="Z154" s="4"/>
    </row>
    <row r="155" spans="1:26" ht="9.9499999999999993" customHeight="1" x14ac:dyDescent="0.25">
      <c r="A155" s="5"/>
      <c r="B155" s="7"/>
      <c r="C155" s="5"/>
      <c r="D155" s="7"/>
      <c r="E155" s="10"/>
      <c r="F155" s="10"/>
      <c r="G155" s="10"/>
      <c r="H155" s="4"/>
      <c r="I155" s="5"/>
      <c r="J155" s="7"/>
      <c r="K155" s="5"/>
      <c r="L155" s="7"/>
      <c r="M155" s="10"/>
      <c r="N155" s="10"/>
      <c r="O155" s="10"/>
      <c r="P155" s="5"/>
      <c r="Q155" s="5"/>
      <c r="R155" s="7"/>
      <c r="S155" s="5"/>
      <c r="T155" s="7"/>
      <c r="U155" s="10"/>
      <c r="V155" s="10"/>
      <c r="W155" s="10"/>
      <c r="X155" s="10"/>
      <c r="Y155" s="10"/>
      <c r="Z155" s="4"/>
    </row>
    <row r="156" spans="1:26" ht="9.9499999999999993" customHeight="1" x14ac:dyDescent="0.25">
      <c r="A156" s="5"/>
      <c r="B156" s="7"/>
      <c r="C156" s="5"/>
      <c r="D156" s="7"/>
      <c r="E156" s="10"/>
      <c r="F156" s="10"/>
      <c r="G156" s="10"/>
      <c r="H156" s="4"/>
      <c r="I156" s="5"/>
      <c r="J156" s="7"/>
      <c r="K156" s="5"/>
      <c r="L156" s="7"/>
      <c r="M156" s="10"/>
      <c r="N156" s="10"/>
      <c r="O156" s="10"/>
      <c r="P156" s="5"/>
      <c r="Q156" s="5"/>
      <c r="R156" s="7"/>
      <c r="S156" s="5"/>
      <c r="T156" s="7"/>
      <c r="U156" s="10"/>
      <c r="V156" s="10"/>
      <c r="W156" s="10"/>
      <c r="X156" s="10"/>
      <c r="Y156" s="10"/>
      <c r="Z156" s="4"/>
    </row>
    <row r="157" spans="1:26" ht="9.9499999999999993" customHeight="1" x14ac:dyDescent="0.25">
      <c r="A157" s="5"/>
      <c r="B157" s="7"/>
      <c r="C157" s="5"/>
      <c r="D157" s="7"/>
      <c r="E157" s="10"/>
      <c r="F157" s="10"/>
      <c r="G157" s="10"/>
      <c r="H157" s="4"/>
      <c r="I157" s="5"/>
      <c r="J157" s="7"/>
      <c r="K157" s="5"/>
      <c r="L157" s="7"/>
      <c r="M157" s="10"/>
      <c r="N157" s="10"/>
      <c r="O157" s="10"/>
      <c r="P157" s="5"/>
      <c r="Q157" s="5"/>
      <c r="R157" s="7"/>
      <c r="S157" s="5"/>
      <c r="T157" s="7"/>
      <c r="U157" s="10"/>
      <c r="V157" s="10"/>
      <c r="W157" s="10"/>
      <c r="X157" s="10"/>
      <c r="Y157" s="10"/>
      <c r="Z157" s="4"/>
    </row>
    <row r="158" spans="1:26" ht="9.9499999999999993" customHeight="1" x14ac:dyDescent="0.25">
      <c r="A158" s="5"/>
      <c r="B158" s="7"/>
      <c r="C158" s="5"/>
      <c r="D158" s="7"/>
      <c r="E158" s="10"/>
      <c r="F158" s="10"/>
      <c r="G158" s="10"/>
      <c r="H158" s="4"/>
      <c r="I158" s="5"/>
      <c r="J158" s="7"/>
      <c r="K158" s="5"/>
      <c r="L158" s="7"/>
      <c r="M158" s="10"/>
      <c r="N158" s="10"/>
      <c r="O158" s="10"/>
      <c r="P158" s="5"/>
      <c r="Q158" s="5"/>
      <c r="R158" s="7"/>
      <c r="S158" s="5"/>
      <c r="T158" s="7"/>
      <c r="U158" s="10"/>
      <c r="V158" s="10"/>
      <c r="W158" s="10"/>
      <c r="X158" s="10"/>
      <c r="Y158" s="10"/>
      <c r="Z158" s="4"/>
    </row>
    <row r="159" spans="1:26" ht="9.9499999999999993" customHeight="1" x14ac:dyDescent="0.25">
      <c r="A159" s="5"/>
      <c r="B159" s="7"/>
      <c r="C159" s="5"/>
      <c r="D159" s="7"/>
      <c r="E159" s="10"/>
      <c r="F159" s="10"/>
      <c r="G159" s="10"/>
      <c r="H159" s="4"/>
      <c r="I159" s="5"/>
      <c r="J159" s="7"/>
      <c r="K159" s="5"/>
      <c r="L159" s="7"/>
      <c r="M159" s="10"/>
      <c r="N159" s="10"/>
      <c r="O159" s="10"/>
      <c r="P159" s="5"/>
      <c r="Q159" s="5"/>
      <c r="R159" s="7"/>
      <c r="S159" s="5"/>
      <c r="T159" s="7"/>
      <c r="U159" s="10"/>
      <c r="V159" s="10"/>
      <c r="W159" s="10"/>
      <c r="X159" s="10"/>
      <c r="Y159" s="10"/>
      <c r="Z159" s="4"/>
    </row>
    <row r="160" spans="1:26" ht="9.9499999999999993" customHeight="1" x14ac:dyDescent="0.25">
      <c r="A160" s="5"/>
      <c r="B160" s="7"/>
      <c r="C160" s="5"/>
      <c r="D160" s="7"/>
      <c r="E160" s="10"/>
      <c r="F160" s="10"/>
      <c r="G160" s="10"/>
      <c r="H160" s="4"/>
      <c r="I160" s="5"/>
      <c r="J160" s="7"/>
      <c r="K160" s="5"/>
      <c r="L160" s="7"/>
      <c r="M160" s="10"/>
      <c r="N160" s="10"/>
      <c r="O160" s="10"/>
      <c r="P160" s="5"/>
      <c r="Q160" s="5"/>
      <c r="R160" s="7"/>
      <c r="S160" s="5"/>
      <c r="T160" s="7"/>
      <c r="U160" s="10"/>
      <c r="V160" s="10"/>
      <c r="W160" s="10"/>
      <c r="X160" s="10"/>
      <c r="Y160" s="10"/>
      <c r="Z160" s="4"/>
    </row>
    <row r="161" spans="1:26" ht="9.9499999999999993" customHeight="1" x14ac:dyDescent="0.25">
      <c r="A161" s="5"/>
      <c r="B161" s="7"/>
      <c r="C161" s="5"/>
      <c r="D161" s="7"/>
      <c r="E161" s="10"/>
      <c r="F161" s="10"/>
      <c r="G161" s="10"/>
      <c r="H161" s="4"/>
      <c r="I161" s="5"/>
      <c r="J161" s="7"/>
      <c r="K161" s="5"/>
      <c r="L161" s="7"/>
      <c r="M161" s="10"/>
      <c r="N161" s="10"/>
      <c r="O161" s="10"/>
      <c r="P161" s="5"/>
      <c r="Q161" s="5"/>
      <c r="R161" s="7"/>
      <c r="S161" s="5"/>
      <c r="T161" s="7"/>
      <c r="U161" s="10"/>
      <c r="V161" s="10"/>
      <c r="W161" s="10"/>
      <c r="X161" s="10"/>
      <c r="Y161" s="10"/>
      <c r="Z161" s="4"/>
    </row>
    <row r="162" spans="1:26" ht="9.9499999999999993" customHeight="1" x14ac:dyDescent="0.25">
      <c r="A162" s="5"/>
      <c r="B162" s="7"/>
      <c r="C162" s="5"/>
      <c r="D162" s="7"/>
      <c r="E162" s="10"/>
      <c r="F162" s="10"/>
      <c r="G162" s="10"/>
      <c r="H162" s="4"/>
      <c r="I162" s="5"/>
      <c r="J162" s="7"/>
      <c r="K162" s="5"/>
      <c r="L162" s="7"/>
      <c r="M162" s="10"/>
      <c r="N162" s="10"/>
      <c r="O162" s="10"/>
      <c r="P162" s="5"/>
      <c r="Q162" s="5"/>
      <c r="R162" s="7"/>
      <c r="S162" s="5"/>
      <c r="T162" s="7"/>
      <c r="U162" s="10"/>
      <c r="V162" s="10"/>
      <c r="W162" s="10"/>
      <c r="X162" s="10"/>
      <c r="Y162" s="10"/>
      <c r="Z162" s="4"/>
    </row>
    <row r="163" spans="1:26" ht="9.9499999999999993" customHeight="1" x14ac:dyDescent="0.25">
      <c r="A163" s="5"/>
      <c r="B163" s="7"/>
      <c r="C163" s="5"/>
      <c r="D163" s="7"/>
      <c r="E163" s="10"/>
      <c r="F163" s="10"/>
      <c r="G163" s="10"/>
      <c r="H163" s="4"/>
      <c r="I163" s="5"/>
      <c r="J163" s="7"/>
      <c r="K163" s="5"/>
      <c r="L163" s="7"/>
      <c r="M163" s="10"/>
      <c r="N163" s="10"/>
      <c r="O163" s="10"/>
      <c r="P163" s="5"/>
      <c r="Q163" s="5"/>
      <c r="R163" s="7"/>
      <c r="S163" s="5"/>
      <c r="T163" s="7"/>
      <c r="U163" s="10"/>
      <c r="V163" s="10"/>
      <c r="W163" s="10"/>
      <c r="X163" s="10"/>
      <c r="Y163" s="10"/>
      <c r="Z163" s="4"/>
    </row>
    <row r="164" spans="1:26" ht="9.9499999999999993" customHeight="1" x14ac:dyDescent="0.25">
      <c r="A164" s="5"/>
      <c r="B164" s="7"/>
      <c r="C164" s="5"/>
      <c r="D164" s="7"/>
      <c r="E164" s="10"/>
      <c r="F164" s="10"/>
      <c r="G164" s="10"/>
      <c r="H164" s="4"/>
      <c r="I164" s="5"/>
      <c r="J164" s="7"/>
      <c r="K164" s="5"/>
      <c r="L164" s="7"/>
      <c r="M164" s="10"/>
      <c r="N164" s="10"/>
      <c r="O164" s="10"/>
      <c r="P164" s="5"/>
      <c r="Q164" s="5"/>
      <c r="R164" s="7"/>
      <c r="S164" s="5"/>
      <c r="T164" s="7"/>
      <c r="U164" s="10"/>
      <c r="V164" s="10"/>
      <c r="W164" s="10"/>
      <c r="X164" s="10"/>
      <c r="Y164" s="10"/>
      <c r="Z164" s="4"/>
    </row>
    <row r="165" spans="1:26" ht="9.9499999999999993" customHeight="1" x14ac:dyDescent="0.25">
      <c r="A165" s="5"/>
      <c r="B165" s="7"/>
      <c r="C165" s="5"/>
      <c r="D165" s="7"/>
      <c r="E165" s="10"/>
      <c r="F165" s="10"/>
      <c r="G165" s="10"/>
      <c r="H165" s="4"/>
      <c r="I165" s="5"/>
      <c r="J165" s="7"/>
      <c r="K165" s="5"/>
      <c r="L165" s="7"/>
      <c r="M165" s="10"/>
      <c r="N165" s="10"/>
      <c r="O165" s="10"/>
      <c r="P165" s="5"/>
      <c r="Q165" s="5"/>
      <c r="R165" s="7"/>
      <c r="S165" s="5"/>
      <c r="T165" s="7"/>
      <c r="U165" s="10"/>
      <c r="V165" s="10"/>
      <c r="W165" s="10"/>
      <c r="X165" s="10"/>
      <c r="Y165" s="10"/>
      <c r="Z165" s="4"/>
    </row>
    <row r="166" spans="1:26" ht="9.9499999999999993" customHeight="1" x14ac:dyDescent="0.25">
      <c r="A166" s="5"/>
      <c r="B166" s="7"/>
      <c r="C166" s="5"/>
      <c r="D166" s="7"/>
      <c r="E166" s="10"/>
      <c r="F166" s="10"/>
      <c r="G166" s="10"/>
      <c r="H166" s="4"/>
      <c r="I166" s="5"/>
      <c r="J166" s="7"/>
      <c r="K166" s="5"/>
      <c r="L166" s="7"/>
      <c r="M166" s="10"/>
      <c r="N166" s="10"/>
      <c r="O166" s="10"/>
      <c r="P166" s="5"/>
      <c r="Q166" s="5"/>
      <c r="R166" s="7"/>
      <c r="S166" s="5"/>
      <c r="T166" s="7"/>
      <c r="U166" s="10"/>
      <c r="V166" s="10"/>
      <c r="W166" s="10"/>
      <c r="X166" s="10"/>
      <c r="Y166" s="10"/>
      <c r="Z166" s="4"/>
    </row>
    <row r="167" spans="1:26" ht="9.9499999999999993" customHeight="1" x14ac:dyDescent="0.25">
      <c r="A167" s="5"/>
      <c r="B167" s="7"/>
      <c r="C167" s="5"/>
      <c r="D167" s="7"/>
      <c r="E167" s="10"/>
      <c r="F167" s="10"/>
      <c r="G167" s="10"/>
      <c r="H167" s="4"/>
      <c r="I167" s="5"/>
      <c r="J167" s="7"/>
      <c r="K167" s="5"/>
      <c r="L167" s="7"/>
      <c r="M167" s="10"/>
      <c r="N167" s="10"/>
      <c r="O167" s="10"/>
      <c r="P167" s="5"/>
      <c r="Q167" s="5"/>
      <c r="R167" s="7"/>
      <c r="S167" s="5"/>
      <c r="T167" s="7"/>
      <c r="U167" s="10"/>
      <c r="V167" s="10"/>
      <c r="W167" s="10"/>
      <c r="X167" s="10"/>
      <c r="Y167" s="10"/>
      <c r="Z167" s="4"/>
    </row>
    <row r="168" spans="1:26" ht="9.9499999999999993" customHeight="1" x14ac:dyDescent="0.25">
      <c r="A168" s="5"/>
      <c r="B168" s="7"/>
      <c r="C168" s="5"/>
      <c r="D168" s="7"/>
      <c r="E168" s="10"/>
      <c r="F168" s="10"/>
      <c r="G168" s="10"/>
      <c r="H168" s="4"/>
      <c r="I168" s="5"/>
      <c r="J168" s="7"/>
      <c r="K168" s="5"/>
      <c r="L168" s="7"/>
      <c r="M168" s="10"/>
      <c r="N168" s="10"/>
      <c r="O168" s="10"/>
      <c r="P168" s="5"/>
      <c r="Q168" s="5"/>
      <c r="R168" s="7"/>
      <c r="S168" s="5"/>
      <c r="T168" s="7"/>
      <c r="U168" s="10"/>
      <c r="V168" s="10"/>
      <c r="W168" s="10"/>
      <c r="X168" s="10"/>
      <c r="Y168" s="10"/>
      <c r="Z168" s="4"/>
    </row>
    <row r="169" spans="1:26" ht="9.9499999999999993" customHeight="1" x14ac:dyDescent="0.25">
      <c r="A169" s="5"/>
      <c r="B169" s="7"/>
      <c r="C169" s="5"/>
      <c r="D169" s="7"/>
      <c r="E169" s="10"/>
      <c r="F169" s="10"/>
      <c r="G169" s="10"/>
      <c r="H169" s="4"/>
      <c r="I169" s="5"/>
      <c r="J169" s="7"/>
      <c r="K169" s="5"/>
      <c r="L169" s="7"/>
      <c r="M169" s="10"/>
      <c r="N169" s="10"/>
      <c r="O169" s="10"/>
      <c r="P169" s="5"/>
      <c r="Q169" s="5"/>
      <c r="R169" s="7"/>
      <c r="S169" s="5"/>
      <c r="T169" s="7"/>
      <c r="U169" s="10"/>
      <c r="V169" s="10"/>
      <c r="W169" s="10"/>
      <c r="X169" s="10"/>
      <c r="Y169" s="10"/>
      <c r="Z169" s="4"/>
    </row>
    <row r="170" spans="1:26" ht="9.9499999999999993" customHeight="1" x14ac:dyDescent="0.25">
      <c r="A170" s="5"/>
      <c r="B170" s="7"/>
      <c r="C170" s="5"/>
      <c r="D170" s="7"/>
      <c r="E170" s="10"/>
      <c r="F170" s="10"/>
      <c r="G170" s="10"/>
      <c r="H170" s="4"/>
      <c r="I170" s="5"/>
      <c r="J170" s="7"/>
      <c r="K170" s="5"/>
      <c r="L170" s="7"/>
      <c r="M170" s="10"/>
      <c r="N170" s="10"/>
      <c r="O170" s="10"/>
      <c r="P170" s="5"/>
      <c r="Q170" s="5"/>
      <c r="R170" s="7"/>
      <c r="S170" s="5"/>
      <c r="T170" s="7"/>
      <c r="U170" s="10"/>
      <c r="V170" s="10"/>
      <c r="W170" s="10"/>
      <c r="X170" s="10"/>
      <c r="Y170" s="10"/>
      <c r="Z170" s="4"/>
    </row>
    <row r="171" spans="1:26" ht="9.9499999999999993" customHeight="1" x14ac:dyDescent="0.25">
      <c r="A171" s="5"/>
      <c r="B171" s="7"/>
      <c r="C171" s="5"/>
      <c r="D171" s="7"/>
      <c r="E171" s="10"/>
      <c r="F171" s="10"/>
      <c r="G171" s="10"/>
      <c r="H171" s="4"/>
      <c r="I171" s="5"/>
      <c r="J171" s="7"/>
      <c r="K171" s="5"/>
      <c r="L171" s="7"/>
      <c r="M171" s="10"/>
      <c r="N171" s="10"/>
      <c r="O171" s="10"/>
      <c r="P171" s="5"/>
      <c r="Q171" s="5"/>
      <c r="R171" s="7"/>
      <c r="S171" s="5"/>
      <c r="T171" s="7"/>
      <c r="U171" s="10"/>
      <c r="V171" s="10"/>
      <c r="W171" s="10"/>
      <c r="X171" s="10"/>
      <c r="Y171" s="10"/>
      <c r="Z171" s="4"/>
    </row>
    <row r="172" spans="1:26" ht="9.9499999999999993" customHeight="1" x14ac:dyDescent="0.25">
      <c r="A172" s="5"/>
      <c r="B172" s="7"/>
      <c r="C172" s="5"/>
      <c r="D172" s="7"/>
      <c r="E172" s="10"/>
      <c r="F172" s="10"/>
      <c r="G172" s="10"/>
      <c r="H172" s="4"/>
      <c r="I172" s="5"/>
      <c r="J172" s="7"/>
      <c r="K172" s="5"/>
      <c r="L172" s="7"/>
      <c r="M172" s="10"/>
      <c r="N172" s="10"/>
      <c r="O172" s="10"/>
      <c r="P172" s="5"/>
      <c r="Q172" s="5"/>
      <c r="R172" s="7"/>
      <c r="S172" s="5"/>
      <c r="T172" s="7"/>
      <c r="U172" s="10"/>
      <c r="V172" s="10"/>
      <c r="W172" s="10"/>
      <c r="X172" s="10"/>
      <c r="Y172" s="10"/>
      <c r="Z172" s="4"/>
    </row>
    <row r="173" spans="1:26" ht="9.9499999999999993" customHeight="1" x14ac:dyDescent="0.25">
      <c r="A173" s="5"/>
      <c r="B173" s="7"/>
      <c r="C173" s="5"/>
      <c r="D173" s="7"/>
      <c r="E173" s="10"/>
      <c r="F173" s="10"/>
      <c r="G173" s="10"/>
      <c r="H173" s="4"/>
      <c r="I173" s="5"/>
      <c r="J173" s="7"/>
      <c r="K173" s="5"/>
      <c r="L173" s="7"/>
      <c r="M173" s="10"/>
      <c r="N173" s="10"/>
      <c r="O173" s="10"/>
      <c r="P173" s="5"/>
      <c r="Q173" s="5"/>
      <c r="R173" s="7"/>
      <c r="S173" s="5"/>
      <c r="T173" s="7"/>
      <c r="U173" s="10"/>
      <c r="V173" s="10"/>
      <c r="W173" s="10"/>
      <c r="X173" s="10"/>
      <c r="Y173" s="10"/>
      <c r="Z173" s="4"/>
    </row>
    <row r="174" spans="1:26" ht="9.75" customHeight="1" x14ac:dyDescent="0.25">
      <c r="A174" s="5"/>
      <c r="B174" s="7"/>
      <c r="C174" s="5"/>
      <c r="D174" s="7"/>
      <c r="E174" s="10"/>
      <c r="F174" s="10"/>
      <c r="G174" s="10"/>
      <c r="H174" s="4"/>
      <c r="I174" s="5"/>
      <c r="J174" s="7"/>
      <c r="K174" s="5"/>
      <c r="L174" s="7"/>
      <c r="M174" s="10"/>
      <c r="N174" s="10"/>
      <c r="O174" s="10"/>
      <c r="P174" s="5"/>
      <c r="Q174" s="5"/>
      <c r="R174" s="7"/>
      <c r="S174" s="5"/>
      <c r="T174" s="7"/>
      <c r="U174" s="10"/>
      <c r="V174" s="10"/>
      <c r="W174" s="10"/>
      <c r="X174" s="10"/>
      <c r="Y174" s="10"/>
      <c r="Z174" s="4"/>
    </row>
    <row r="175" spans="1:26" ht="9.9499999999999993" customHeight="1" x14ac:dyDescent="0.25">
      <c r="A175" s="4"/>
      <c r="B175" s="4"/>
      <c r="C175" s="4"/>
      <c r="D175" s="4"/>
      <c r="E175" s="10"/>
      <c r="F175" s="10"/>
      <c r="G175" s="10"/>
      <c r="H175" s="4"/>
      <c r="I175" s="4"/>
      <c r="J175" s="4"/>
      <c r="K175" s="4"/>
      <c r="L175" s="3"/>
      <c r="M175" s="10"/>
      <c r="N175" s="10"/>
      <c r="O175" s="10"/>
      <c r="P175" s="5"/>
      <c r="Q175" s="5"/>
      <c r="R175" s="7"/>
      <c r="S175" s="5"/>
      <c r="T175" s="7"/>
      <c r="U175" s="10"/>
      <c r="V175" s="10"/>
      <c r="W175" s="10"/>
      <c r="X175" s="10"/>
      <c r="Y175" s="10"/>
      <c r="Z175" s="4"/>
    </row>
    <row r="176" spans="1:26" ht="9.9499999999999993" customHeight="1" x14ac:dyDescent="0.25">
      <c r="A176" s="4"/>
      <c r="B176" s="3"/>
      <c r="C176" s="4"/>
      <c r="D176" s="3"/>
      <c r="E176" s="10"/>
      <c r="F176" s="10"/>
      <c r="G176" s="10"/>
      <c r="H176" s="4"/>
      <c r="I176" s="4"/>
      <c r="J176" s="4"/>
      <c r="K176" s="4"/>
      <c r="L176" s="3"/>
      <c r="M176" s="10"/>
      <c r="N176" s="10"/>
      <c r="O176" s="10"/>
      <c r="P176" s="5"/>
      <c r="Q176" s="5"/>
      <c r="R176" s="7"/>
      <c r="S176" s="5"/>
      <c r="T176" s="7"/>
      <c r="U176" s="10"/>
      <c r="V176" s="10"/>
      <c r="W176" s="10"/>
      <c r="X176" s="10"/>
      <c r="Y176" s="10"/>
      <c r="Z176" s="4"/>
    </row>
    <row r="177" spans="1:26" ht="9.9499999999999993" customHeight="1" x14ac:dyDescent="0.25">
      <c r="A177" s="4"/>
      <c r="B177" s="3"/>
      <c r="C177" s="4"/>
      <c r="D177" s="3"/>
      <c r="E177" s="10"/>
      <c r="F177" s="10"/>
      <c r="G177" s="10"/>
      <c r="H177" s="4"/>
      <c r="I177" s="4"/>
      <c r="J177" s="4"/>
      <c r="K177" s="4"/>
      <c r="L177" s="3"/>
      <c r="M177" s="10"/>
      <c r="N177" s="10"/>
      <c r="O177" s="10"/>
      <c r="P177" s="5"/>
      <c r="Q177" s="5"/>
      <c r="R177" s="7"/>
      <c r="S177" s="5"/>
      <c r="T177" s="7"/>
      <c r="U177" s="10"/>
      <c r="V177" s="10"/>
      <c r="W177" s="10"/>
      <c r="X177" s="10"/>
      <c r="Y177" s="10"/>
      <c r="Z177" s="4"/>
    </row>
    <row r="178" spans="1:26" ht="9.9499999999999993" customHeight="1" x14ac:dyDescent="0.25">
      <c r="A178" s="4"/>
      <c r="B178" s="3"/>
      <c r="C178" s="4"/>
      <c r="D178" s="3"/>
      <c r="E178" s="10"/>
      <c r="F178" s="10"/>
      <c r="G178" s="10"/>
      <c r="H178" s="4"/>
      <c r="I178" s="4"/>
      <c r="J178" s="4"/>
      <c r="K178" s="4"/>
      <c r="L178" s="3"/>
      <c r="M178" s="10"/>
      <c r="N178" s="10"/>
      <c r="O178" s="10"/>
      <c r="P178" s="5"/>
      <c r="Q178" s="5"/>
      <c r="R178" s="7"/>
      <c r="S178" s="5"/>
      <c r="T178" s="7"/>
      <c r="U178" s="10"/>
      <c r="V178" s="10"/>
      <c r="W178" s="10"/>
      <c r="X178" s="10"/>
      <c r="Y178" s="10"/>
      <c r="Z178" s="4"/>
    </row>
    <row r="179" spans="1:26" ht="9.9499999999999993" customHeight="1" x14ac:dyDescent="0.25">
      <c r="A179" s="4"/>
      <c r="B179" s="3"/>
      <c r="C179" s="4"/>
      <c r="D179" s="3"/>
      <c r="E179" s="10"/>
      <c r="F179" s="10"/>
      <c r="G179" s="10"/>
      <c r="H179" s="4"/>
      <c r="I179" s="4"/>
      <c r="J179" s="4"/>
      <c r="K179" s="4"/>
      <c r="L179" s="3"/>
      <c r="M179" s="10"/>
      <c r="N179" s="10"/>
      <c r="O179" s="10"/>
      <c r="P179" s="5"/>
      <c r="Q179" s="5"/>
      <c r="R179" s="7"/>
      <c r="S179" s="5"/>
      <c r="T179" s="7"/>
      <c r="U179" s="10"/>
      <c r="V179" s="10"/>
      <c r="W179" s="10"/>
      <c r="X179" s="10"/>
      <c r="Y179" s="10"/>
      <c r="Z179" s="4"/>
    </row>
    <row r="180" spans="1:26" ht="9.9499999999999993" customHeight="1" x14ac:dyDescent="0.25">
      <c r="A180" s="4"/>
      <c r="B180" s="3"/>
      <c r="C180" s="4"/>
      <c r="D180" s="3"/>
      <c r="E180" s="10"/>
      <c r="F180" s="10"/>
      <c r="G180" s="10"/>
      <c r="H180" s="4"/>
      <c r="I180" s="4"/>
      <c r="J180" s="4"/>
      <c r="K180" s="4"/>
      <c r="L180" s="3"/>
      <c r="M180" s="10"/>
      <c r="N180" s="10"/>
      <c r="O180" s="10"/>
      <c r="P180" s="5"/>
      <c r="Q180" s="5"/>
      <c r="R180" s="7"/>
      <c r="S180" s="5"/>
      <c r="T180" s="7"/>
      <c r="U180" s="10"/>
      <c r="V180" s="10"/>
      <c r="W180" s="10"/>
      <c r="X180" s="10"/>
      <c r="Y180" s="10"/>
      <c r="Z180" s="4"/>
    </row>
    <row r="181" spans="1:26" ht="9.9499999999999993" customHeight="1" x14ac:dyDescent="0.25">
      <c r="A181" s="4"/>
      <c r="B181" s="3"/>
      <c r="C181" s="4"/>
      <c r="D181" s="3"/>
      <c r="E181" s="10"/>
      <c r="F181" s="10"/>
      <c r="G181" s="10"/>
      <c r="H181" s="4"/>
      <c r="I181" s="4"/>
      <c r="J181" s="4"/>
      <c r="K181" s="4"/>
      <c r="L181" s="3"/>
      <c r="M181" s="10"/>
      <c r="N181" s="10"/>
      <c r="O181" s="10"/>
      <c r="P181" s="5"/>
      <c r="Q181" s="5"/>
      <c r="R181" s="7"/>
      <c r="S181" s="5"/>
      <c r="T181" s="7"/>
      <c r="U181" s="10"/>
      <c r="V181" s="10"/>
      <c r="W181" s="10"/>
      <c r="X181" s="10"/>
      <c r="Y181" s="10"/>
      <c r="Z181" s="4"/>
    </row>
    <row r="182" spans="1:26" ht="9.9499999999999993" customHeight="1" x14ac:dyDescent="0.25">
      <c r="A182" s="4"/>
      <c r="B182" s="3"/>
      <c r="C182" s="4"/>
      <c r="D182" s="3"/>
      <c r="E182" s="10"/>
      <c r="F182" s="10"/>
      <c r="G182" s="10"/>
      <c r="H182" s="4"/>
      <c r="I182" s="4"/>
      <c r="J182" s="4"/>
      <c r="K182" s="4"/>
      <c r="L182" s="3"/>
      <c r="M182" s="10"/>
      <c r="N182" s="10"/>
      <c r="O182" s="10"/>
      <c r="P182" s="5"/>
      <c r="Q182" s="5"/>
      <c r="R182" s="7"/>
      <c r="S182" s="5"/>
      <c r="T182" s="7"/>
      <c r="U182" s="10"/>
      <c r="V182" s="10"/>
      <c r="W182" s="10"/>
      <c r="X182" s="10"/>
      <c r="Y182" s="10"/>
      <c r="Z182" s="4"/>
    </row>
    <row r="183" spans="1:26" ht="9.9499999999999993" customHeight="1" x14ac:dyDescent="0.25">
      <c r="A183" s="4"/>
      <c r="B183" s="3"/>
      <c r="C183" s="4"/>
      <c r="D183" s="3"/>
      <c r="E183" s="10"/>
      <c r="F183" s="10"/>
      <c r="G183" s="10"/>
      <c r="H183" s="4"/>
      <c r="I183" s="4"/>
      <c r="J183" s="4"/>
      <c r="K183" s="4"/>
      <c r="L183" s="3"/>
      <c r="M183" s="10"/>
      <c r="N183" s="10"/>
      <c r="O183" s="10"/>
      <c r="P183" s="5"/>
      <c r="Q183" s="5"/>
      <c r="R183" s="7"/>
      <c r="S183" s="5"/>
      <c r="T183" s="7"/>
      <c r="U183" s="10"/>
      <c r="V183" s="10"/>
      <c r="W183" s="10"/>
      <c r="X183" s="10"/>
      <c r="Y183" s="10"/>
      <c r="Z183" s="4"/>
    </row>
    <row r="184" spans="1:26" ht="9.9499999999999993" customHeight="1" x14ac:dyDescent="0.25">
      <c r="A184" s="4"/>
      <c r="B184" s="3"/>
      <c r="C184" s="4"/>
      <c r="D184" s="3"/>
      <c r="E184" s="10"/>
      <c r="F184" s="10"/>
      <c r="G184" s="10"/>
      <c r="H184" s="4"/>
      <c r="I184" s="4"/>
      <c r="J184" s="4"/>
      <c r="K184" s="4"/>
      <c r="L184" s="3"/>
      <c r="M184" s="10"/>
      <c r="N184" s="10"/>
      <c r="O184" s="10"/>
      <c r="P184" s="4"/>
      <c r="Q184" s="5"/>
      <c r="R184" s="7"/>
      <c r="S184" s="5"/>
      <c r="T184" s="7"/>
      <c r="U184" s="10"/>
      <c r="V184" s="10"/>
      <c r="W184" s="10"/>
      <c r="X184" s="10"/>
      <c r="Y184" s="10"/>
      <c r="Z184" s="4"/>
    </row>
    <row r="185" spans="1:26" ht="9.9499999999999993" customHeight="1" x14ac:dyDescent="0.25">
      <c r="A185" s="4"/>
      <c r="B185" s="3"/>
      <c r="C185" s="4"/>
      <c r="D185" s="3"/>
      <c r="E185" s="10"/>
      <c r="F185" s="10"/>
      <c r="G185" s="10"/>
      <c r="H185" s="4"/>
      <c r="I185" s="4"/>
      <c r="J185" s="4"/>
      <c r="K185" s="4"/>
      <c r="L185" s="3"/>
      <c r="M185" s="10"/>
      <c r="N185" s="10"/>
      <c r="O185" s="10"/>
      <c r="P185" s="4"/>
      <c r="Q185" s="5"/>
      <c r="R185" s="7"/>
      <c r="S185" s="5"/>
      <c r="T185" s="7"/>
      <c r="U185" s="10"/>
      <c r="V185" s="10"/>
      <c r="W185" s="10"/>
      <c r="X185" s="10"/>
      <c r="Y185" s="10"/>
      <c r="Z185" s="4"/>
    </row>
    <row r="186" spans="1:26" ht="9.9499999999999993" customHeight="1" x14ac:dyDescent="0.25">
      <c r="A186" s="4"/>
      <c r="B186" s="3"/>
      <c r="C186" s="4"/>
      <c r="D186" s="3"/>
      <c r="E186" s="10"/>
      <c r="F186" s="10"/>
      <c r="G186" s="10"/>
      <c r="H186" s="4"/>
      <c r="I186" s="4"/>
      <c r="J186" s="4"/>
      <c r="K186" s="4"/>
      <c r="L186" s="3"/>
      <c r="M186" s="10"/>
      <c r="N186" s="10"/>
      <c r="O186" s="10"/>
      <c r="P186" s="4"/>
      <c r="Q186" s="5"/>
      <c r="R186" s="7"/>
      <c r="S186" s="5"/>
      <c r="T186" s="7"/>
      <c r="U186" s="10"/>
      <c r="V186" s="10"/>
      <c r="W186" s="10"/>
      <c r="X186" s="10"/>
      <c r="Y186" s="10"/>
      <c r="Z186" s="4"/>
    </row>
    <row r="187" spans="1:26" ht="9.9499999999999993" customHeight="1" x14ac:dyDescent="0.25">
      <c r="A187" s="4"/>
      <c r="B187" s="3"/>
      <c r="C187" s="4"/>
      <c r="D187" s="3"/>
      <c r="E187" s="10"/>
      <c r="F187" s="10"/>
      <c r="G187" s="10"/>
      <c r="H187" s="4"/>
      <c r="I187" s="4"/>
      <c r="J187" s="4"/>
      <c r="K187" s="4"/>
      <c r="L187" s="3"/>
      <c r="M187" s="10"/>
      <c r="N187" s="10"/>
      <c r="O187" s="10"/>
      <c r="P187" s="4"/>
      <c r="Q187" s="5"/>
      <c r="R187" s="7"/>
      <c r="S187" s="5"/>
      <c r="T187" s="7"/>
      <c r="U187" s="10"/>
      <c r="V187" s="10"/>
      <c r="W187" s="10"/>
      <c r="X187" s="10"/>
      <c r="Y187" s="10"/>
      <c r="Z187" s="4"/>
    </row>
    <row r="188" spans="1:26" ht="9.9499999999999993" customHeight="1" x14ac:dyDescent="0.25">
      <c r="A188" s="4"/>
      <c r="B188" s="3"/>
      <c r="C188" s="4"/>
      <c r="D188" s="3"/>
      <c r="E188" s="10"/>
      <c r="F188" s="10"/>
      <c r="G188" s="10"/>
      <c r="H188" s="4"/>
      <c r="I188" s="4"/>
      <c r="J188" s="4"/>
      <c r="K188" s="4"/>
      <c r="L188" s="3"/>
      <c r="M188" s="10"/>
      <c r="N188" s="10"/>
      <c r="O188" s="10"/>
      <c r="P188" s="4"/>
      <c r="Q188" s="4"/>
      <c r="R188" s="4"/>
      <c r="S188" s="4"/>
      <c r="T188" s="4"/>
      <c r="X188" s="10"/>
      <c r="Y188" s="10"/>
      <c r="Z188" s="4"/>
    </row>
    <row r="189" spans="1:26" ht="9.9499999999999993" customHeight="1" x14ac:dyDescent="0.25">
      <c r="A189" s="4"/>
      <c r="B189" s="3"/>
      <c r="C189" s="4"/>
      <c r="D189" s="3"/>
      <c r="E189" s="10"/>
      <c r="F189" s="10"/>
      <c r="G189" s="10"/>
      <c r="H189" s="4"/>
      <c r="I189" s="4"/>
      <c r="J189" s="4"/>
      <c r="K189" s="4"/>
      <c r="L189" s="3"/>
      <c r="M189" s="10"/>
      <c r="N189" s="10"/>
      <c r="O189" s="10"/>
      <c r="P189" s="4"/>
      <c r="Q189" s="4"/>
      <c r="R189" s="4"/>
      <c r="S189" s="4"/>
      <c r="T189" s="3"/>
      <c r="X189" s="10"/>
      <c r="Y189" s="10"/>
      <c r="Z189" s="4"/>
    </row>
    <row r="190" spans="1:26" ht="9.9499999999999993" customHeight="1" x14ac:dyDescent="0.25">
      <c r="A190" s="4"/>
      <c r="B190" s="3"/>
      <c r="C190" s="4"/>
      <c r="D190" s="3"/>
      <c r="E190" s="10"/>
      <c r="F190" s="10"/>
      <c r="G190" s="10"/>
      <c r="H190" s="4"/>
      <c r="I190" s="4"/>
      <c r="J190" s="4"/>
      <c r="K190" s="4"/>
      <c r="L190" s="3"/>
      <c r="M190" s="10"/>
      <c r="N190" s="10"/>
      <c r="O190" s="10"/>
      <c r="P190" s="4"/>
      <c r="Q190" s="4"/>
      <c r="R190" s="4"/>
      <c r="S190" s="4"/>
      <c r="T190" s="3"/>
      <c r="X190" s="10"/>
      <c r="Y190" s="10"/>
      <c r="Z190" s="4"/>
    </row>
    <row r="191" spans="1:26" ht="9.9499999999999993" customHeight="1" x14ac:dyDescent="0.25">
      <c r="A191" s="4"/>
      <c r="B191" s="3"/>
      <c r="C191" s="4"/>
      <c r="D191" s="3"/>
      <c r="E191" s="10"/>
      <c r="F191" s="10"/>
      <c r="G191" s="10"/>
      <c r="H191" s="4"/>
      <c r="I191" s="4"/>
      <c r="J191" s="4"/>
      <c r="K191" s="4"/>
      <c r="L191" s="3"/>
      <c r="M191" s="10"/>
      <c r="N191" s="10"/>
      <c r="O191" s="10"/>
      <c r="P191" s="4"/>
      <c r="Q191" s="4"/>
      <c r="R191" s="4"/>
      <c r="S191" s="4"/>
      <c r="T191" s="3"/>
      <c r="X191" s="10"/>
      <c r="Y191" s="10"/>
      <c r="Z191" s="4"/>
    </row>
    <row r="192" spans="1:26" ht="9.9499999999999993" customHeight="1" x14ac:dyDescent="0.25">
      <c r="A192" s="4"/>
      <c r="B192" s="3"/>
      <c r="C192" s="4"/>
      <c r="D192" s="3"/>
      <c r="E192" s="10"/>
      <c r="F192" s="10"/>
      <c r="G192" s="10"/>
      <c r="H192" s="4"/>
      <c r="I192" s="4"/>
      <c r="J192" s="4"/>
      <c r="K192" s="4"/>
      <c r="L192" s="3"/>
      <c r="M192" s="10"/>
      <c r="N192" s="10"/>
      <c r="O192" s="10"/>
      <c r="P192" s="4"/>
      <c r="Q192" s="4"/>
      <c r="R192" s="4"/>
      <c r="S192" s="4"/>
      <c r="T192" s="3"/>
      <c r="X192" s="10"/>
      <c r="Y192" s="10"/>
      <c r="Z192" s="4"/>
    </row>
    <row r="193" spans="1:26" ht="9.9499999999999993" customHeight="1" x14ac:dyDescent="0.25">
      <c r="A193" s="4"/>
      <c r="B193" s="3"/>
      <c r="C193" s="4"/>
      <c r="D193" s="3"/>
      <c r="E193" s="10"/>
      <c r="F193" s="10"/>
      <c r="G193" s="10"/>
      <c r="H193" s="4"/>
      <c r="P193" s="4"/>
      <c r="Q193" s="4"/>
      <c r="R193" s="4"/>
      <c r="S193" s="4"/>
      <c r="T193" s="3"/>
      <c r="X193" s="10"/>
      <c r="Y193" s="10"/>
      <c r="Z193" s="4"/>
    </row>
    <row r="194" spans="1:26" ht="9.9499999999999993" customHeight="1" x14ac:dyDescent="0.25">
      <c r="A194" s="4"/>
      <c r="B194" s="3"/>
      <c r="C194" s="4"/>
      <c r="D194" s="3"/>
      <c r="E194" s="10"/>
      <c r="F194" s="10"/>
      <c r="G194" s="10"/>
      <c r="H194" s="4"/>
      <c r="P194" s="4"/>
      <c r="Q194" s="4"/>
      <c r="R194" s="4"/>
      <c r="S194" s="4"/>
      <c r="T194" s="3"/>
      <c r="Y194" s="4"/>
      <c r="Z194" s="4"/>
    </row>
    <row r="195" spans="1:26" ht="9.9499999999999993" customHeight="1" x14ac:dyDescent="0.25">
      <c r="A195" s="4"/>
      <c r="B195" s="3"/>
      <c r="C195" s="4"/>
      <c r="D195" s="3"/>
      <c r="E195" s="10"/>
      <c r="F195" s="10"/>
      <c r="G195" s="10"/>
      <c r="H195" s="4"/>
      <c r="P195" s="4"/>
      <c r="Q195" s="4"/>
      <c r="R195" s="4"/>
      <c r="S195" s="4"/>
      <c r="T195" s="3"/>
      <c r="Y195" s="4"/>
      <c r="Z195" s="4"/>
    </row>
    <row r="196" spans="1:26" ht="9.9499999999999993" customHeight="1" x14ac:dyDescent="0.25">
      <c r="A196" s="4"/>
      <c r="B196" s="3"/>
      <c r="C196" s="4"/>
      <c r="D196" s="3"/>
      <c r="E196" s="10"/>
      <c r="F196" s="10"/>
      <c r="G196" s="10"/>
      <c r="H196" s="4"/>
      <c r="P196" s="4"/>
      <c r="Q196" s="4"/>
      <c r="R196" s="4"/>
      <c r="S196" s="4"/>
      <c r="T196" s="3"/>
      <c r="Y196" s="4"/>
      <c r="Z196" s="4"/>
    </row>
    <row r="197" spans="1:26" ht="9.9499999999999993" customHeight="1" x14ac:dyDescent="0.25">
      <c r="A197" s="4"/>
      <c r="B197" s="3"/>
      <c r="C197" s="4"/>
      <c r="D197" s="3"/>
      <c r="E197" s="10"/>
      <c r="F197" s="10"/>
      <c r="G197" s="10"/>
      <c r="H197" s="4"/>
      <c r="P197" s="4"/>
      <c r="Q197" s="4"/>
      <c r="R197" s="4"/>
      <c r="S197" s="4"/>
      <c r="T197" s="3"/>
      <c r="Y197" s="4"/>
      <c r="Z197" s="4"/>
    </row>
  </sheetData>
  <mergeCells count="272">
    <mergeCell ref="A114:A149"/>
    <mergeCell ref="B114:B149"/>
    <mergeCell ref="C114:C149"/>
    <mergeCell ref="X1:X88"/>
    <mergeCell ref="I79:I81"/>
    <mergeCell ref="J79:J81"/>
    <mergeCell ref="K79:K81"/>
    <mergeCell ref="L79:L81"/>
    <mergeCell ref="I66:I68"/>
    <mergeCell ref="J66:J68"/>
    <mergeCell ref="K66:K68"/>
    <mergeCell ref="L66:L68"/>
    <mergeCell ref="P1:P91"/>
    <mergeCell ref="R3:R5"/>
    <mergeCell ref="S3:S5"/>
    <mergeCell ref="T3:T5"/>
    <mergeCell ref="I82:I91"/>
    <mergeCell ref="J82:J91"/>
    <mergeCell ref="K82:K91"/>
    <mergeCell ref="L82:L91"/>
    <mergeCell ref="J39:J43"/>
    <mergeCell ref="D114:D149"/>
    <mergeCell ref="I3:I5"/>
    <mergeCell ref="J3:J5"/>
    <mergeCell ref="R6:R15"/>
    <mergeCell ref="S6:S15"/>
    <mergeCell ref="E6:E15"/>
    <mergeCell ref="F6:F15"/>
    <mergeCell ref="D16:D19"/>
    <mergeCell ref="N6:N15"/>
    <mergeCell ref="S24:S28"/>
    <mergeCell ref="F39:F43"/>
    <mergeCell ref="D34:D38"/>
    <mergeCell ref="D39:D43"/>
    <mergeCell ref="D25:D29"/>
    <mergeCell ref="G30:G33"/>
    <mergeCell ref="K3:K5"/>
    <mergeCell ref="L3:L5"/>
    <mergeCell ref="Q3:Q5"/>
    <mergeCell ref="I74:I78"/>
    <mergeCell ref="I39:I43"/>
    <mergeCell ref="M20:M29"/>
    <mergeCell ref="N20:N24"/>
    <mergeCell ref="N25:N29"/>
    <mergeCell ref="J16:J19"/>
    <mergeCell ref="K16:K19"/>
    <mergeCell ref="I20:I24"/>
    <mergeCell ref="J20:J24"/>
    <mergeCell ref="J74:J78"/>
    <mergeCell ref="K74:K78"/>
    <mergeCell ref="L74:L78"/>
    <mergeCell ref="N74:N78"/>
    <mergeCell ref="M66:O68"/>
    <mergeCell ref="O69:O73"/>
    <mergeCell ref="Q6:Q15"/>
    <mergeCell ref="Q77:Q88"/>
    <mergeCell ref="L6:L15"/>
    <mergeCell ref="I6:I15"/>
    <mergeCell ref="K6:K15"/>
    <mergeCell ref="J6:J15"/>
    <mergeCell ref="M6:M15"/>
    <mergeCell ref="J30:J33"/>
    <mergeCell ref="K30:K33"/>
    <mergeCell ref="L30:L33"/>
    <mergeCell ref="I25:I29"/>
    <mergeCell ref="J25:J29"/>
    <mergeCell ref="K25:K29"/>
    <mergeCell ref="L25:L29"/>
    <mergeCell ref="I16:I19"/>
    <mergeCell ref="L16:L19"/>
    <mergeCell ref="D20:D24"/>
    <mergeCell ref="I69:I73"/>
    <mergeCell ref="J69:J73"/>
    <mergeCell ref="K69:K73"/>
    <mergeCell ref="D30:D33"/>
    <mergeCell ref="D6:D15"/>
    <mergeCell ref="E56:E65"/>
    <mergeCell ref="F56:F65"/>
    <mergeCell ref="E70:E79"/>
    <mergeCell ref="A6:A15"/>
    <mergeCell ref="B70:B74"/>
    <mergeCell ref="C70:C74"/>
    <mergeCell ref="B56:B65"/>
    <mergeCell ref="B39:B43"/>
    <mergeCell ref="C39:C43"/>
    <mergeCell ref="C44:C55"/>
    <mergeCell ref="C20:C24"/>
    <mergeCell ref="C25:C29"/>
    <mergeCell ref="B25:B29"/>
    <mergeCell ref="B30:B33"/>
    <mergeCell ref="C30:C33"/>
    <mergeCell ref="C34:C38"/>
    <mergeCell ref="B34:B38"/>
    <mergeCell ref="A30:A33"/>
    <mergeCell ref="B20:B24"/>
    <mergeCell ref="A44:A55"/>
    <mergeCell ref="B44:B55"/>
    <mergeCell ref="A34:A38"/>
    <mergeCell ref="A39:A43"/>
    <mergeCell ref="C6:C15"/>
    <mergeCell ref="A75:A79"/>
    <mergeCell ref="B75:B79"/>
    <mergeCell ref="B66:B69"/>
    <mergeCell ref="C56:C65"/>
    <mergeCell ref="C66:C69"/>
    <mergeCell ref="C75:C79"/>
    <mergeCell ref="D75:D79"/>
    <mergeCell ref="A70:A74"/>
    <mergeCell ref="A56:A65"/>
    <mergeCell ref="A66:A69"/>
    <mergeCell ref="D56:D65"/>
    <mergeCell ref="D66:D69"/>
    <mergeCell ref="D70:D74"/>
    <mergeCell ref="A80:A113"/>
    <mergeCell ref="B80:B113"/>
    <mergeCell ref="C80:C113"/>
    <mergeCell ref="D80:D113"/>
    <mergeCell ref="D44:D55"/>
    <mergeCell ref="G34:G38"/>
    <mergeCell ref="G39:G43"/>
    <mergeCell ref="Q16:Q18"/>
    <mergeCell ref="Q19:Q23"/>
    <mergeCell ref="Q24:Q28"/>
    <mergeCell ref="R24:R28"/>
    <mergeCell ref="F34:F38"/>
    <mergeCell ref="F20:F24"/>
    <mergeCell ref="F25:F29"/>
    <mergeCell ref="E20:E29"/>
    <mergeCell ref="H1:H149"/>
    <mergeCell ref="Q29:Q33"/>
    <mergeCell ref="R29:R33"/>
    <mergeCell ref="J44:J55"/>
    <mergeCell ref="K44:K55"/>
    <mergeCell ref="L44:L55"/>
    <mergeCell ref="I34:I38"/>
    <mergeCell ref="J34:J38"/>
    <mergeCell ref="K34:K38"/>
    <mergeCell ref="N69:N73"/>
    <mergeCell ref="N34:N38"/>
    <mergeCell ref="O74:O78"/>
    <mergeCell ref="K39:K43"/>
    <mergeCell ref="D3:D5"/>
    <mergeCell ref="E30:F33"/>
    <mergeCell ref="R77:R88"/>
    <mergeCell ref="R64:R70"/>
    <mergeCell ref="R57:R63"/>
    <mergeCell ref="T57:T63"/>
    <mergeCell ref="S77:S88"/>
    <mergeCell ref="T77:T88"/>
    <mergeCell ref="Q45:Q56"/>
    <mergeCell ref="T64:T70"/>
    <mergeCell ref="Q34:Q36"/>
    <mergeCell ref="R34:R36"/>
    <mergeCell ref="S34:S36"/>
    <mergeCell ref="S64:S70"/>
    <mergeCell ref="S57:S63"/>
    <mergeCell ref="Q37:Q44"/>
    <mergeCell ref="R37:R44"/>
    <mergeCell ref="R45:R56"/>
    <mergeCell ref="S45:S56"/>
    <mergeCell ref="O34:O38"/>
    <mergeCell ref="O39:O43"/>
    <mergeCell ref="O56:O65"/>
    <mergeCell ref="S37:S44"/>
    <mergeCell ref="N39:N43"/>
    <mergeCell ref="V24:V28"/>
    <mergeCell ref="V29:V33"/>
    <mergeCell ref="T16:T18"/>
    <mergeCell ref="T19:T23"/>
    <mergeCell ref="T24:T28"/>
    <mergeCell ref="T29:T33"/>
    <mergeCell ref="S29:S33"/>
    <mergeCell ref="S19:S23"/>
    <mergeCell ref="I30:I33"/>
    <mergeCell ref="K20:K24"/>
    <mergeCell ref="L20:L24"/>
    <mergeCell ref="I1:O1"/>
    <mergeCell ref="M3:O5"/>
    <mergeCell ref="O6:O15"/>
    <mergeCell ref="M16:O19"/>
    <mergeCell ref="O20:O24"/>
    <mergeCell ref="O25:O29"/>
    <mergeCell ref="G56:G65"/>
    <mergeCell ref="E66:G69"/>
    <mergeCell ref="G70:G74"/>
    <mergeCell ref="E3:G5"/>
    <mergeCell ref="E16:G19"/>
    <mergeCell ref="G20:G24"/>
    <mergeCell ref="G25:G29"/>
    <mergeCell ref="A1:G1"/>
    <mergeCell ref="G6:G15"/>
    <mergeCell ref="A16:A19"/>
    <mergeCell ref="B16:B19"/>
    <mergeCell ref="C16:C19"/>
    <mergeCell ref="B6:B15"/>
    <mergeCell ref="A20:A24"/>
    <mergeCell ref="A25:A29"/>
    <mergeCell ref="A3:A5"/>
    <mergeCell ref="B3:B5"/>
    <mergeCell ref="C3:C5"/>
    <mergeCell ref="T71:T76"/>
    <mergeCell ref="Q57:Q63"/>
    <mergeCell ref="Q64:Q70"/>
    <mergeCell ref="Q71:Q76"/>
    <mergeCell ref="T45:T56"/>
    <mergeCell ref="G75:G79"/>
    <mergeCell ref="E114:G149"/>
    <mergeCell ref="L56:L65"/>
    <mergeCell ref="I56:I65"/>
    <mergeCell ref="J56:J65"/>
    <mergeCell ref="K56:K65"/>
    <mergeCell ref="L69:L73"/>
    <mergeCell ref="I44:I55"/>
    <mergeCell ref="M56:M65"/>
    <mergeCell ref="N56:N65"/>
    <mergeCell ref="M82:M91"/>
    <mergeCell ref="N82:N91"/>
    <mergeCell ref="M69:M78"/>
    <mergeCell ref="F70:F74"/>
    <mergeCell ref="F75:F79"/>
    <mergeCell ref="E44:F47"/>
    <mergeCell ref="G44:G47"/>
    <mergeCell ref="E48:G55"/>
    <mergeCell ref="Q1:W1"/>
    <mergeCell ref="U3:W5"/>
    <mergeCell ref="W6:W15"/>
    <mergeCell ref="U16:W18"/>
    <mergeCell ref="W19:W23"/>
    <mergeCell ref="W24:W28"/>
    <mergeCell ref="W29:W33"/>
    <mergeCell ref="T34:T36"/>
    <mergeCell ref="R71:R76"/>
    <mergeCell ref="S71:S76"/>
    <mergeCell ref="T37:T44"/>
    <mergeCell ref="U37:U44"/>
    <mergeCell ref="V37:V44"/>
    <mergeCell ref="V57:V63"/>
    <mergeCell ref="V64:V70"/>
    <mergeCell ref="U57:U70"/>
    <mergeCell ref="T6:T15"/>
    <mergeCell ref="U6:U15"/>
    <mergeCell ref="V6:V15"/>
    <mergeCell ref="R19:R23"/>
    <mergeCell ref="R16:R18"/>
    <mergeCell ref="S16:S18"/>
    <mergeCell ref="V19:V23"/>
    <mergeCell ref="U19:U33"/>
    <mergeCell ref="W64:W70"/>
    <mergeCell ref="U71:W76"/>
    <mergeCell ref="W77:W88"/>
    <mergeCell ref="U77:U88"/>
    <mergeCell ref="V77:V88"/>
    <mergeCell ref="W37:W44"/>
    <mergeCell ref="U45:W56"/>
    <mergeCell ref="W57:W63"/>
    <mergeCell ref="W34:W36"/>
    <mergeCell ref="U34:V36"/>
    <mergeCell ref="E80:F83"/>
    <mergeCell ref="G80:G83"/>
    <mergeCell ref="M30:N33"/>
    <mergeCell ref="O30:O33"/>
    <mergeCell ref="M44:N47"/>
    <mergeCell ref="O44:O47"/>
    <mergeCell ref="M48:O55"/>
    <mergeCell ref="M79:N81"/>
    <mergeCell ref="O79:O81"/>
    <mergeCell ref="O82:O91"/>
    <mergeCell ref="M34:M43"/>
    <mergeCell ref="L39:L43"/>
    <mergeCell ref="L34:L38"/>
    <mergeCell ref="E34:E43"/>
    <mergeCell ref="E84:G113"/>
  </mergeCells>
  <pageMargins left="0.25" right="0.25" top="0.25" bottom="0.25" header="0" footer="0"/>
  <pageSetup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D653-FA52-4E7D-9D89-0AFE88CB4CFF}">
  <sheetPr>
    <pageSetUpPr fitToPage="1"/>
  </sheetPr>
  <dimension ref="A1:X149"/>
  <sheetViews>
    <sheetView topLeftCell="H1" zoomScale="110" zoomScaleNormal="110" workbookViewId="0">
      <pane ySplit="2" topLeftCell="A78" activePane="bottomLeft" state="frozen"/>
      <selection pane="bottomLeft" activeCell="V85" sqref="V85:V94"/>
    </sheetView>
  </sheetViews>
  <sheetFormatPr defaultRowHeight="15" x14ac:dyDescent="0.25"/>
  <cols>
    <col min="1" max="1" width="9.42578125" bestFit="1" customWidth="1"/>
    <col min="2" max="2" width="2.5703125" style="1" customWidth="1"/>
    <col min="3" max="3" width="9.42578125" bestFit="1" customWidth="1"/>
    <col min="4" max="4" width="6.5703125" style="1" customWidth="1"/>
    <col min="5" max="5" width="9.42578125" style="11" customWidth="1"/>
    <col min="6" max="7" width="30.5703125" style="11" customWidth="1"/>
    <col min="8" max="8" width="2.5703125" customWidth="1"/>
    <col min="9" max="9" width="9.42578125" bestFit="1" customWidth="1"/>
    <col min="10" max="10" width="2.5703125" customWidth="1"/>
    <col min="11" max="11" width="9.42578125" bestFit="1" customWidth="1"/>
    <col min="12" max="12" width="6.5703125" style="1" customWidth="1"/>
    <col min="13" max="13" width="9.140625" style="11" customWidth="1"/>
    <col min="14" max="15" width="33.5703125" style="11" customWidth="1"/>
    <col min="16" max="16" width="2.5703125" customWidth="1"/>
    <col min="17" max="17" width="9.42578125" bestFit="1" customWidth="1"/>
    <col min="18" max="18" width="2.5703125" customWidth="1"/>
    <col min="19" max="19" width="9.42578125" bestFit="1" customWidth="1"/>
    <col min="20" max="20" width="6.5703125" style="1" customWidth="1"/>
    <col min="21" max="21" width="11.42578125" style="11" customWidth="1"/>
    <col min="22" max="23" width="30.5703125" style="11" customWidth="1"/>
    <col min="24" max="24" width="2.5703125" customWidth="1"/>
  </cols>
  <sheetData>
    <row r="1" spans="1:24" x14ac:dyDescent="0.25">
      <c r="A1" s="145" t="s">
        <v>37</v>
      </c>
      <c r="B1" s="146"/>
      <c r="C1" s="146"/>
      <c r="D1" s="146"/>
      <c r="E1" s="146"/>
      <c r="F1" s="146"/>
      <c r="G1" s="146"/>
      <c r="H1" s="352"/>
      <c r="I1" s="145" t="s">
        <v>38</v>
      </c>
      <c r="J1" s="146"/>
      <c r="K1" s="146"/>
      <c r="L1" s="146"/>
      <c r="M1" s="146"/>
      <c r="N1" s="146"/>
      <c r="O1" s="146"/>
      <c r="P1" s="352"/>
      <c r="Q1" s="145" t="s">
        <v>39</v>
      </c>
      <c r="R1" s="146"/>
      <c r="S1" s="146"/>
      <c r="T1" s="146"/>
      <c r="U1" s="146"/>
      <c r="V1" s="146"/>
      <c r="W1" s="146"/>
      <c r="X1" s="352"/>
    </row>
    <row r="2" spans="1:24" ht="15.75" thickBot="1" x14ac:dyDescent="0.3">
      <c r="A2" s="115" t="s">
        <v>1</v>
      </c>
      <c r="B2" s="116"/>
      <c r="C2" s="116" t="s">
        <v>10</v>
      </c>
      <c r="D2" s="116" t="s">
        <v>11</v>
      </c>
      <c r="E2" s="116" t="s">
        <v>12</v>
      </c>
      <c r="F2" s="117" t="s">
        <v>13</v>
      </c>
      <c r="G2" s="108" t="s">
        <v>153</v>
      </c>
      <c r="H2" s="353"/>
      <c r="I2" s="118" t="s">
        <v>1</v>
      </c>
      <c r="J2" s="116"/>
      <c r="K2" s="116" t="s">
        <v>10</v>
      </c>
      <c r="L2" s="116" t="s">
        <v>11</v>
      </c>
      <c r="M2" s="116" t="s">
        <v>12</v>
      </c>
      <c r="N2" s="117" t="s">
        <v>13</v>
      </c>
      <c r="O2" s="108" t="s">
        <v>153</v>
      </c>
      <c r="P2" s="353"/>
      <c r="Q2" s="118" t="s">
        <v>1</v>
      </c>
      <c r="R2" s="116"/>
      <c r="S2" s="116" t="s">
        <v>10</v>
      </c>
      <c r="T2" s="116" t="s">
        <v>11</v>
      </c>
      <c r="U2" s="116" t="s">
        <v>12</v>
      </c>
      <c r="V2" s="119" t="s">
        <v>13</v>
      </c>
      <c r="W2" s="108" t="s">
        <v>153</v>
      </c>
      <c r="X2" s="353"/>
    </row>
    <row r="3" spans="1:24" ht="9.9499999999999993" customHeight="1" x14ac:dyDescent="0.25">
      <c r="A3" s="412">
        <v>0.3125</v>
      </c>
      <c r="B3" s="155" t="s">
        <v>14</v>
      </c>
      <c r="C3" s="400">
        <f>A3+D3/24/60</f>
        <v>0.375</v>
      </c>
      <c r="D3" s="415">
        <v>90</v>
      </c>
      <c r="E3" s="252" t="s">
        <v>5</v>
      </c>
      <c r="F3" s="253"/>
      <c r="G3" s="253"/>
      <c r="H3" s="353"/>
      <c r="I3" s="355"/>
      <c r="J3" s="356"/>
      <c r="K3" s="356"/>
      <c r="L3" s="356"/>
      <c r="M3" s="356"/>
      <c r="N3" s="356"/>
      <c r="O3" s="356"/>
      <c r="P3" s="353"/>
      <c r="Q3" s="355"/>
      <c r="R3" s="356"/>
      <c r="S3" s="356"/>
      <c r="T3" s="356"/>
      <c r="U3" s="356"/>
      <c r="V3" s="356"/>
      <c r="W3" s="107"/>
      <c r="X3" s="353"/>
    </row>
    <row r="4" spans="1:24" ht="9.9499999999999993" customHeight="1" x14ac:dyDescent="0.25">
      <c r="A4" s="413"/>
      <c r="B4" s="156"/>
      <c r="C4" s="376"/>
      <c r="D4" s="416"/>
      <c r="E4" s="254"/>
      <c r="F4" s="255"/>
      <c r="G4" s="255"/>
      <c r="H4" s="353"/>
      <c r="I4" s="357"/>
      <c r="J4" s="358"/>
      <c r="K4" s="358"/>
      <c r="L4" s="358"/>
      <c r="M4" s="358"/>
      <c r="N4" s="358"/>
      <c r="O4" s="358"/>
      <c r="P4" s="353"/>
      <c r="Q4" s="357"/>
      <c r="R4" s="358"/>
      <c r="S4" s="358"/>
      <c r="T4" s="358"/>
      <c r="U4" s="358"/>
      <c r="V4" s="358"/>
      <c r="W4" s="107"/>
      <c r="X4" s="353"/>
    </row>
    <row r="5" spans="1:24" ht="9.9499999999999993" customHeight="1" x14ac:dyDescent="0.25">
      <c r="A5" s="413"/>
      <c r="B5" s="156"/>
      <c r="C5" s="376"/>
      <c r="D5" s="416"/>
      <c r="E5" s="254"/>
      <c r="F5" s="255"/>
      <c r="G5" s="255"/>
      <c r="H5" s="353"/>
      <c r="I5" s="357"/>
      <c r="J5" s="358"/>
      <c r="K5" s="358"/>
      <c r="L5" s="358"/>
      <c r="M5" s="358"/>
      <c r="N5" s="358"/>
      <c r="O5" s="358"/>
      <c r="P5" s="353"/>
      <c r="Q5" s="357"/>
      <c r="R5" s="358"/>
      <c r="S5" s="358"/>
      <c r="T5" s="358"/>
      <c r="U5" s="358"/>
      <c r="V5" s="358"/>
      <c r="W5" s="107"/>
      <c r="X5" s="353"/>
    </row>
    <row r="6" spans="1:24" ht="9.9499999999999993" customHeight="1" x14ac:dyDescent="0.25">
      <c r="A6" s="413"/>
      <c r="B6" s="156"/>
      <c r="C6" s="376"/>
      <c r="D6" s="416"/>
      <c r="E6" s="254"/>
      <c r="F6" s="255"/>
      <c r="G6" s="255"/>
      <c r="H6" s="353"/>
      <c r="I6" s="357"/>
      <c r="J6" s="358"/>
      <c r="K6" s="358"/>
      <c r="L6" s="358"/>
      <c r="M6" s="358"/>
      <c r="N6" s="358"/>
      <c r="O6" s="358"/>
      <c r="P6" s="353"/>
      <c r="Q6" s="357"/>
      <c r="R6" s="358"/>
      <c r="S6" s="358"/>
      <c r="T6" s="358"/>
      <c r="U6" s="358"/>
      <c r="V6" s="358"/>
      <c r="W6" s="107"/>
      <c r="X6" s="353"/>
    </row>
    <row r="7" spans="1:24" ht="9.9499999999999993" customHeight="1" x14ac:dyDescent="0.25">
      <c r="A7" s="413"/>
      <c r="B7" s="156"/>
      <c r="C7" s="376"/>
      <c r="D7" s="416"/>
      <c r="E7" s="254"/>
      <c r="F7" s="255"/>
      <c r="G7" s="255"/>
      <c r="H7" s="353"/>
      <c r="I7" s="357"/>
      <c r="J7" s="358"/>
      <c r="K7" s="358"/>
      <c r="L7" s="358"/>
      <c r="M7" s="358"/>
      <c r="N7" s="358"/>
      <c r="O7" s="358"/>
      <c r="P7" s="353"/>
      <c r="Q7" s="357"/>
      <c r="R7" s="358"/>
      <c r="S7" s="358"/>
      <c r="T7" s="358"/>
      <c r="U7" s="358"/>
      <c r="V7" s="358"/>
      <c r="W7" s="107"/>
      <c r="X7" s="353"/>
    </row>
    <row r="8" spans="1:24" ht="9.9499999999999993" customHeight="1" x14ac:dyDescent="0.25">
      <c r="A8" s="413"/>
      <c r="B8" s="156"/>
      <c r="C8" s="376"/>
      <c r="D8" s="416"/>
      <c r="E8" s="254"/>
      <c r="F8" s="255"/>
      <c r="G8" s="255"/>
      <c r="H8" s="353"/>
      <c r="I8" s="357"/>
      <c r="J8" s="358"/>
      <c r="K8" s="358"/>
      <c r="L8" s="358"/>
      <c r="M8" s="358"/>
      <c r="N8" s="358"/>
      <c r="O8" s="358"/>
      <c r="P8" s="353"/>
      <c r="Q8" s="357"/>
      <c r="R8" s="358"/>
      <c r="S8" s="358"/>
      <c r="T8" s="358"/>
      <c r="U8" s="358"/>
      <c r="V8" s="358"/>
      <c r="W8" s="107"/>
      <c r="X8" s="353"/>
    </row>
    <row r="9" spans="1:24" ht="9.9499999999999993" customHeight="1" x14ac:dyDescent="0.25">
      <c r="A9" s="413"/>
      <c r="B9" s="156"/>
      <c r="C9" s="376"/>
      <c r="D9" s="416"/>
      <c r="E9" s="254"/>
      <c r="F9" s="255"/>
      <c r="G9" s="255"/>
      <c r="H9" s="353"/>
      <c r="I9" s="357"/>
      <c r="J9" s="358"/>
      <c r="K9" s="358"/>
      <c r="L9" s="358"/>
      <c r="M9" s="358"/>
      <c r="N9" s="358"/>
      <c r="O9" s="358"/>
      <c r="P9" s="353"/>
      <c r="Q9" s="357"/>
      <c r="R9" s="358"/>
      <c r="S9" s="358"/>
      <c r="T9" s="358"/>
      <c r="U9" s="358"/>
      <c r="V9" s="358"/>
      <c r="W9" s="107"/>
      <c r="X9" s="353"/>
    </row>
    <row r="10" spans="1:24" ht="9.9499999999999993" customHeight="1" x14ac:dyDescent="0.25">
      <c r="A10" s="413"/>
      <c r="B10" s="156"/>
      <c r="C10" s="376"/>
      <c r="D10" s="416"/>
      <c r="E10" s="254"/>
      <c r="F10" s="255"/>
      <c r="G10" s="255"/>
      <c r="H10" s="353"/>
      <c r="I10" s="357"/>
      <c r="J10" s="358"/>
      <c r="K10" s="358"/>
      <c r="L10" s="358"/>
      <c r="M10" s="358"/>
      <c r="N10" s="358"/>
      <c r="O10" s="358"/>
      <c r="P10" s="353"/>
      <c r="Q10" s="357"/>
      <c r="R10" s="358"/>
      <c r="S10" s="358"/>
      <c r="T10" s="358"/>
      <c r="U10" s="358"/>
      <c r="V10" s="358"/>
      <c r="W10" s="107"/>
      <c r="X10" s="353"/>
    </row>
    <row r="11" spans="1:24" ht="9.9499999999999993" customHeight="1" x14ac:dyDescent="0.25">
      <c r="A11" s="413"/>
      <c r="B11" s="156"/>
      <c r="C11" s="376"/>
      <c r="D11" s="416"/>
      <c r="E11" s="254"/>
      <c r="F11" s="255"/>
      <c r="G11" s="255"/>
      <c r="H11" s="353"/>
      <c r="I11" s="357"/>
      <c r="J11" s="358"/>
      <c r="K11" s="358"/>
      <c r="L11" s="358"/>
      <c r="M11" s="358"/>
      <c r="N11" s="358"/>
      <c r="O11" s="358"/>
      <c r="P11" s="353"/>
      <c r="Q11" s="357"/>
      <c r="R11" s="358"/>
      <c r="S11" s="358"/>
      <c r="T11" s="358"/>
      <c r="U11" s="358"/>
      <c r="V11" s="358"/>
      <c r="W11" s="107"/>
      <c r="X11" s="353"/>
    </row>
    <row r="12" spans="1:24" ht="9.9499999999999993" customHeight="1" x14ac:dyDescent="0.25">
      <c r="A12" s="413"/>
      <c r="B12" s="156"/>
      <c r="C12" s="376"/>
      <c r="D12" s="416"/>
      <c r="E12" s="254"/>
      <c r="F12" s="255"/>
      <c r="G12" s="255"/>
      <c r="H12" s="353"/>
      <c r="I12" s="357"/>
      <c r="J12" s="358"/>
      <c r="K12" s="358"/>
      <c r="L12" s="358"/>
      <c r="M12" s="358"/>
      <c r="N12" s="358"/>
      <c r="O12" s="358"/>
      <c r="P12" s="353"/>
      <c r="Q12" s="357"/>
      <c r="R12" s="358"/>
      <c r="S12" s="358"/>
      <c r="T12" s="358"/>
      <c r="U12" s="358"/>
      <c r="V12" s="358"/>
      <c r="W12" s="107"/>
      <c r="X12" s="353"/>
    </row>
    <row r="13" spans="1:24" ht="9.9499999999999993" customHeight="1" x14ac:dyDescent="0.25">
      <c r="A13" s="413"/>
      <c r="B13" s="156"/>
      <c r="C13" s="376"/>
      <c r="D13" s="416"/>
      <c r="E13" s="254"/>
      <c r="F13" s="255"/>
      <c r="G13" s="255"/>
      <c r="H13" s="353"/>
      <c r="I13" s="357"/>
      <c r="J13" s="358"/>
      <c r="K13" s="358"/>
      <c r="L13" s="358"/>
      <c r="M13" s="358"/>
      <c r="N13" s="358"/>
      <c r="O13" s="358"/>
      <c r="P13" s="353"/>
      <c r="Q13" s="357"/>
      <c r="R13" s="358"/>
      <c r="S13" s="358"/>
      <c r="T13" s="358"/>
      <c r="U13" s="358"/>
      <c r="V13" s="358"/>
      <c r="W13" s="107"/>
      <c r="X13" s="353"/>
    </row>
    <row r="14" spans="1:24" ht="9.9499999999999993" customHeight="1" x14ac:dyDescent="0.25">
      <c r="A14" s="413"/>
      <c r="B14" s="156"/>
      <c r="C14" s="376"/>
      <c r="D14" s="416"/>
      <c r="E14" s="254"/>
      <c r="F14" s="255"/>
      <c r="G14" s="255"/>
      <c r="H14" s="353"/>
      <c r="I14" s="357"/>
      <c r="J14" s="358"/>
      <c r="K14" s="358"/>
      <c r="L14" s="358"/>
      <c r="M14" s="358"/>
      <c r="N14" s="358"/>
      <c r="O14" s="358"/>
      <c r="P14" s="353"/>
      <c r="Q14" s="357"/>
      <c r="R14" s="358"/>
      <c r="S14" s="358"/>
      <c r="T14" s="358"/>
      <c r="U14" s="358"/>
      <c r="V14" s="358"/>
      <c r="W14" s="107"/>
      <c r="X14" s="353"/>
    </row>
    <row r="15" spans="1:24" ht="9.9499999999999993" customHeight="1" x14ac:dyDescent="0.25">
      <c r="A15" s="413"/>
      <c r="B15" s="156"/>
      <c r="C15" s="376"/>
      <c r="D15" s="416"/>
      <c r="E15" s="254"/>
      <c r="F15" s="255"/>
      <c r="G15" s="255"/>
      <c r="H15" s="353"/>
      <c r="I15" s="357"/>
      <c r="J15" s="358"/>
      <c r="K15" s="358"/>
      <c r="L15" s="358"/>
      <c r="M15" s="358"/>
      <c r="N15" s="358"/>
      <c r="O15" s="358"/>
      <c r="P15" s="353"/>
      <c r="Q15" s="357"/>
      <c r="R15" s="358"/>
      <c r="S15" s="358"/>
      <c r="T15" s="358"/>
      <c r="U15" s="358"/>
      <c r="V15" s="358"/>
      <c r="W15" s="107"/>
      <c r="X15" s="353"/>
    </row>
    <row r="16" spans="1:24" ht="9.9499999999999993" customHeight="1" x14ac:dyDescent="0.25">
      <c r="A16" s="413"/>
      <c r="B16" s="156"/>
      <c r="C16" s="376"/>
      <c r="D16" s="416"/>
      <c r="E16" s="254"/>
      <c r="F16" s="255"/>
      <c r="G16" s="255"/>
      <c r="H16" s="353"/>
      <c r="I16" s="357"/>
      <c r="J16" s="358"/>
      <c r="K16" s="358"/>
      <c r="L16" s="358"/>
      <c r="M16" s="358"/>
      <c r="N16" s="358"/>
      <c r="O16" s="358"/>
      <c r="P16" s="353"/>
      <c r="Q16" s="357"/>
      <c r="R16" s="358"/>
      <c r="S16" s="358"/>
      <c r="T16" s="358"/>
      <c r="U16" s="358"/>
      <c r="V16" s="358"/>
      <c r="W16" s="107"/>
      <c r="X16" s="353"/>
    </row>
    <row r="17" spans="1:24" ht="9.9499999999999993" customHeight="1" x14ac:dyDescent="0.25">
      <c r="A17" s="413"/>
      <c r="B17" s="156"/>
      <c r="C17" s="376"/>
      <c r="D17" s="416"/>
      <c r="E17" s="254"/>
      <c r="F17" s="255"/>
      <c r="G17" s="255"/>
      <c r="H17" s="353"/>
      <c r="I17" s="357"/>
      <c r="J17" s="358"/>
      <c r="K17" s="358"/>
      <c r="L17" s="358"/>
      <c r="M17" s="358"/>
      <c r="N17" s="358"/>
      <c r="O17" s="358"/>
      <c r="P17" s="353"/>
      <c r="Q17" s="357"/>
      <c r="R17" s="358"/>
      <c r="S17" s="358"/>
      <c r="T17" s="358"/>
      <c r="U17" s="358"/>
      <c r="V17" s="358"/>
      <c r="W17" s="107"/>
      <c r="X17" s="353"/>
    </row>
    <row r="18" spans="1:24" ht="9.9499999999999993" customHeight="1" x14ac:dyDescent="0.25">
      <c r="A18" s="413"/>
      <c r="B18" s="156"/>
      <c r="C18" s="376"/>
      <c r="D18" s="416"/>
      <c r="E18" s="254"/>
      <c r="F18" s="255"/>
      <c r="G18" s="255"/>
      <c r="H18" s="353"/>
      <c r="I18" s="357"/>
      <c r="J18" s="358"/>
      <c r="K18" s="358"/>
      <c r="L18" s="358"/>
      <c r="M18" s="358"/>
      <c r="N18" s="358"/>
      <c r="O18" s="358"/>
      <c r="P18" s="353"/>
      <c r="Q18" s="357"/>
      <c r="R18" s="358"/>
      <c r="S18" s="358"/>
      <c r="T18" s="358"/>
      <c r="U18" s="358"/>
      <c r="V18" s="358"/>
      <c r="W18" s="107"/>
      <c r="X18" s="353"/>
    </row>
    <row r="19" spans="1:24" ht="9.9499999999999993" customHeight="1" x14ac:dyDescent="0.25">
      <c r="A19" s="413"/>
      <c r="B19" s="156"/>
      <c r="C19" s="376"/>
      <c r="D19" s="416"/>
      <c r="E19" s="254"/>
      <c r="F19" s="255"/>
      <c r="G19" s="255"/>
      <c r="H19" s="353"/>
      <c r="I19" s="357"/>
      <c r="J19" s="358"/>
      <c r="K19" s="358"/>
      <c r="L19" s="358"/>
      <c r="M19" s="358"/>
      <c r="N19" s="358"/>
      <c r="O19" s="358"/>
      <c r="P19" s="353"/>
      <c r="Q19" s="357"/>
      <c r="R19" s="358"/>
      <c r="S19" s="358"/>
      <c r="T19" s="358"/>
      <c r="U19" s="358"/>
      <c r="V19" s="358"/>
      <c r="W19" s="107"/>
      <c r="X19" s="353"/>
    </row>
    <row r="20" spans="1:24" ht="9.9499999999999993" customHeight="1" thickBot="1" x14ac:dyDescent="0.3">
      <c r="A20" s="414"/>
      <c r="B20" s="157"/>
      <c r="C20" s="377"/>
      <c r="D20" s="417"/>
      <c r="E20" s="428"/>
      <c r="F20" s="256"/>
      <c r="G20" s="256"/>
      <c r="H20" s="353"/>
      <c r="I20" s="357"/>
      <c r="J20" s="358"/>
      <c r="K20" s="358"/>
      <c r="L20" s="358"/>
      <c r="M20" s="358"/>
      <c r="N20" s="358"/>
      <c r="O20" s="358"/>
      <c r="P20" s="353"/>
      <c r="Q20" s="357"/>
      <c r="R20" s="358"/>
      <c r="S20" s="358"/>
      <c r="T20" s="358"/>
      <c r="U20" s="358"/>
      <c r="V20" s="358"/>
      <c r="W20" s="107"/>
      <c r="X20" s="353"/>
    </row>
    <row r="21" spans="1:24" ht="9.9499999999999993" customHeight="1" x14ac:dyDescent="0.25">
      <c r="A21" s="407">
        <f>C3</f>
        <v>0.375</v>
      </c>
      <c r="B21" s="155" t="s">
        <v>14</v>
      </c>
      <c r="C21" s="400">
        <f>A21+D21/24/60</f>
        <v>0.40972222222222221</v>
      </c>
      <c r="D21" s="415">
        <v>50</v>
      </c>
      <c r="E21" s="448" t="s">
        <v>15</v>
      </c>
      <c r="F21" s="450" t="s">
        <v>222</v>
      </c>
      <c r="G21" s="450" t="s">
        <v>223</v>
      </c>
      <c r="H21" s="353"/>
      <c r="I21" s="357"/>
      <c r="J21" s="358"/>
      <c r="K21" s="358"/>
      <c r="L21" s="358"/>
      <c r="M21" s="358"/>
      <c r="N21" s="358"/>
      <c r="O21" s="358"/>
      <c r="P21" s="353"/>
      <c r="Q21" s="357"/>
      <c r="R21" s="358"/>
      <c r="S21" s="358"/>
      <c r="T21" s="358"/>
      <c r="U21" s="358"/>
      <c r="V21" s="358"/>
      <c r="W21" s="107"/>
      <c r="X21" s="353"/>
    </row>
    <row r="22" spans="1:24" ht="9.9499999999999993" customHeight="1" x14ac:dyDescent="0.25">
      <c r="A22" s="408"/>
      <c r="B22" s="156"/>
      <c r="C22" s="376"/>
      <c r="D22" s="416"/>
      <c r="E22" s="448"/>
      <c r="F22" s="450"/>
      <c r="G22" s="450"/>
      <c r="H22" s="353"/>
      <c r="I22" s="357"/>
      <c r="J22" s="358"/>
      <c r="K22" s="358"/>
      <c r="L22" s="358"/>
      <c r="M22" s="358"/>
      <c r="N22" s="358"/>
      <c r="O22" s="358"/>
      <c r="P22" s="353"/>
      <c r="Q22" s="357"/>
      <c r="R22" s="358"/>
      <c r="S22" s="358"/>
      <c r="T22" s="358"/>
      <c r="U22" s="358"/>
      <c r="V22" s="358"/>
      <c r="W22" s="107"/>
      <c r="X22" s="353"/>
    </row>
    <row r="23" spans="1:24" ht="9.9499999999999993" customHeight="1" x14ac:dyDescent="0.25">
      <c r="A23" s="408"/>
      <c r="B23" s="156"/>
      <c r="C23" s="376"/>
      <c r="D23" s="416"/>
      <c r="E23" s="448"/>
      <c r="F23" s="450"/>
      <c r="G23" s="450"/>
      <c r="H23" s="353"/>
      <c r="I23" s="357"/>
      <c r="J23" s="358"/>
      <c r="K23" s="358"/>
      <c r="L23" s="358"/>
      <c r="M23" s="358"/>
      <c r="N23" s="358"/>
      <c r="O23" s="358"/>
      <c r="P23" s="353"/>
      <c r="Q23" s="357"/>
      <c r="R23" s="358"/>
      <c r="S23" s="358"/>
      <c r="T23" s="358"/>
      <c r="U23" s="358"/>
      <c r="V23" s="358"/>
      <c r="W23" s="107"/>
      <c r="X23" s="353"/>
    </row>
    <row r="24" spans="1:24" ht="9.9499999999999993" customHeight="1" x14ac:dyDescent="0.25">
      <c r="A24" s="408"/>
      <c r="B24" s="156"/>
      <c r="C24" s="376"/>
      <c r="D24" s="416"/>
      <c r="E24" s="448"/>
      <c r="F24" s="450"/>
      <c r="G24" s="450"/>
      <c r="H24" s="353"/>
      <c r="I24" s="357"/>
      <c r="J24" s="358"/>
      <c r="K24" s="358"/>
      <c r="L24" s="358"/>
      <c r="M24" s="358"/>
      <c r="N24" s="358"/>
      <c r="O24" s="358"/>
      <c r="P24" s="353"/>
      <c r="Q24" s="357"/>
      <c r="R24" s="358"/>
      <c r="S24" s="358"/>
      <c r="T24" s="358"/>
      <c r="U24" s="358"/>
      <c r="V24" s="358"/>
      <c r="W24" s="107"/>
      <c r="X24" s="353"/>
    </row>
    <row r="25" spans="1:24" ht="9.9499999999999993" customHeight="1" x14ac:dyDescent="0.25">
      <c r="A25" s="408"/>
      <c r="B25" s="156"/>
      <c r="C25" s="376"/>
      <c r="D25" s="416"/>
      <c r="E25" s="448"/>
      <c r="F25" s="450"/>
      <c r="G25" s="450"/>
      <c r="H25" s="353"/>
      <c r="I25" s="357"/>
      <c r="J25" s="358"/>
      <c r="K25" s="358"/>
      <c r="L25" s="358"/>
      <c r="M25" s="358"/>
      <c r="N25" s="358"/>
      <c r="O25" s="358"/>
      <c r="P25" s="353"/>
      <c r="Q25" s="357"/>
      <c r="R25" s="358"/>
      <c r="S25" s="358"/>
      <c r="T25" s="358"/>
      <c r="U25" s="358"/>
      <c r="V25" s="358"/>
      <c r="W25" s="107"/>
      <c r="X25" s="353"/>
    </row>
    <row r="26" spans="1:24" ht="9.9499999999999993" customHeight="1" x14ac:dyDescent="0.25">
      <c r="A26" s="408"/>
      <c r="B26" s="156"/>
      <c r="C26" s="376"/>
      <c r="D26" s="416"/>
      <c r="E26" s="448"/>
      <c r="F26" s="450"/>
      <c r="G26" s="450"/>
      <c r="H26" s="353"/>
      <c r="I26" s="357"/>
      <c r="J26" s="358"/>
      <c r="K26" s="358"/>
      <c r="L26" s="358"/>
      <c r="M26" s="358"/>
      <c r="N26" s="358"/>
      <c r="O26" s="358"/>
      <c r="P26" s="353"/>
      <c r="Q26" s="357"/>
      <c r="R26" s="358"/>
      <c r="S26" s="358"/>
      <c r="T26" s="358"/>
      <c r="U26" s="358"/>
      <c r="V26" s="358"/>
      <c r="W26" s="107"/>
      <c r="X26" s="353"/>
    </row>
    <row r="27" spans="1:24" ht="9.9499999999999993" customHeight="1" x14ac:dyDescent="0.25">
      <c r="A27" s="408"/>
      <c r="B27" s="156"/>
      <c r="C27" s="376"/>
      <c r="D27" s="416"/>
      <c r="E27" s="448"/>
      <c r="F27" s="450"/>
      <c r="G27" s="450"/>
      <c r="H27" s="353"/>
      <c r="I27" s="357"/>
      <c r="J27" s="358"/>
      <c r="K27" s="358"/>
      <c r="L27" s="358"/>
      <c r="M27" s="358"/>
      <c r="N27" s="358"/>
      <c r="O27" s="358"/>
      <c r="P27" s="353"/>
      <c r="Q27" s="357"/>
      <c r="R27" s="358"/>
      <c r="S27" s="358"/>
      <c r="T27" s="358"/>
      <c r="U27" s="358"/>
      <c r="V27" s="358"/>
      <c r="W27" s="107"/>
      <c r="X27" s="353"/>
    </row>
    <row r="28" spans="1:24" ht="9.9499999999999993" customHeight="1" x14ac:dyDescent="0.25">
      <c r="A28" s="408"/>
      <c r="B28" s="156"/>
      <c r="C28" s="376"/>
      <c r="D28" s="416"/>
      <c r="E28" s="448"/>
      <c r="F28" s="450"/>
      <c r="G28" s="450"/>
      <c r="H28" s="353"/>
      <c r="I28" s="357"/>
      <c r="J28" s="358"/>
      <c r="K28" s="358"/>
      <c r="L28" s="358"/>
      <c r="M28" s="358"/>
      <c r="N28" s="358"/>
      <c r="O28" s="358"/>
      <c r="P28" s="353"/>
      <c r="Q28" s="357"/>
      <c r="R28" s="358"/>
      <c r="S28" s="358"/>
      <c r="T28" s="358"/>
      <c r="U28" s="358"/>
      <c r="V28" s="358"/>
      <c r="W28" s="107"/>
      <c r="X28" s="353"/>
    </row>
    <row r="29" spans="1:24" ht="9.9499999999999993" customHeight="1" x14ac:dyDescent="0.25">
      <c r="A29" s="408"/>
      <c r="B29" s="156"/>
      <c r="C29" s="376"/>
      <c r="D29" s="416"/>
      <c r="E29" s="448"/>
      <c r="F29" s="450"/>
      <c r="G29" s="450"/>
      <c r="H29" s="353"/>
      <c r="I29" s="357"/>
      <c r="J29" s="358"/>
      <c r="K29" s="358"/>
      <c r="L29" s="358"/>
      <c r="M29" s="358"/>
      <c r="N29" s="358"/>
      <c r="O29" s="358"/>
      <c r="P29" s="353"/>
      <c r="Q29" s="357"/>
      <c r="R29" s="358"/>
      <c r="S29" s="358"/>
      <c r="T29" s="358"/>
      <c r="U29" s="358"/>
      <c r="V29" s="358"/>
      <c r="W29" s="107"/>
      <c r="X29" s="353"/>
    </row>
    <row r="30" spans="1:24" ht="9.9499999999999993" customHeight="1" thickBot="1" x14ac:dyDescent="0.3">
      <c r="A30" s="408"/>
      <c r="B30" s="156"/>
      <c r="C30" s="376"/>
      <c r="D30" s="416"/>
      <c r="E30" s="449"/>
      <c r="F30" s="451"/>
      <c r="G30" s="451"/>
      <c r="H30" s="353"/>
      <c r="I30" s="359"/>
      <c r="J30" s="360"/>
      <c r="K30" s="360"/>
      <c r="L30" s="360"/>
      <c r="M30" s="360"/>
      <c r="N30" s="360"/>
      <c r="O30" s="360"/>
      <c r="P30" s="353"/>
      <c r="Q30" s="359"/>
      <c r="R30" s="360"/>
      <c r="S30" s="360"/>
      <c r="T30" s="360"/>
      <c r="U30" s="358"/>
      <c r="V30" s="358"/>
      <c r="W30" s="107"/>
      <c r="X30" s="353"/>
    </row>
    <row r="31" spans="1:24" ht="9.9499999999999993" customHeight="1" x14ac:dyDescent="0.25">
      <c r="A31" s="425">
        <f>C21</f>
        <v>0.40972222222222221</v>
      </c>
      <c r="B31" s="155" t="s">
        <v>14</v>
      </c>
      <c r="C31" s="400">
        <f>A31+D31/24/60</f>
        <v>0.43055555555555552</v>
      </c>
      <c r="D31" s="366">
        <v>30</v>
      </c>
      <c r="E31" s="336" t="s">
        <v>179</v>
      </c>
      <c r="F31" s="337"/>
      <c r="G31" s="337"/>
      <c r="H31" s="353"/>
      <c r="I31" s="398">
        <f>C21</f>
        <v>0.40972222222222221</v>
      </c>
      <c r="J31" s="156" t="s">
        <v>14</v>
      </c>
      <c r="K31" s="376">
        <f>I31+L31/24/60</f>
        <v>0.43055555555555552</v>
      </c>
      <c r="L31" s="367">
        <v>30</v>
      </c>
      <c r="M31" s="336" t="s">
        <v>179</v>
      </c>
      <c r="N31" s="337"/>
      <c r="O31" s="337"/>
      <c r="P31" s="353"/>
      <c r="Q31" s="397">
        <f>C21</f>
        <v>0.40972222222222221</v>
      </c>
      <c r="R31" s="155" t="s">
        <v>14</v>
      </c>
      <c r="S31" s="400">
        <f>Q31+T31/24/60</f>
        <v>0.44097222222222221</v>
      </c>
      <c r="T31" s="366">
        <v>45</v>
      </c>
      <c r="U31" s="336" t="s">
        <v>179</v>
      </c>
      <c r="V31" s="337"/>
      <c r="W31" s="337"/>
      <c r="X31" s="353"/>
    </row>
    <row r="32" spans="1:24" ht="9.9499999999999993" customHeight="1" x14ac:dyDescent="0.25">
      <c r="A32" s="426"/>
      <c r="B32" s="156"/>
      <c r="C32" s="376"/>
      <c r="D32" s="367"/>
      <c r="E32" s="338"/>
      <c r="F32" s="339"/>
      <c r="G32" s="339"/>
      <c r="H32" s="353"/>
      <c r="I32" s="398"/>
      <c r="J32" s="156"/>
      <c r="K32" s="376"/>
      <c r="L32" s="367"/>
      <c r="M32" s="338"/>
      <c r="N32" s="339"/>
      <c r="O32" s="339"/>
      <c r="P32" s="353"/>
      <c r="Q32" s="398"/>
      <c r="R32" s="156"/>
      <c r="S32" s="376"/>
      <c r="T32" s="367"/>
      <c r="U32" s="338"/>
      <c r="V32" s="339"/>
      <c r="W32" s="339"/>
      <c r="X32" s="353"/>
    </row>
    <row r="33" spans="1:24" ht="9.9499999999999993" customHeight="1" x14ac:dyDescent="0.25">
      <c r="A33" s="426"/>
      <c r="B33" s="156"/>
      <c r="C33" s="376"/>
      <c r="D33" s="367"/>
      <c r="E33" s="338"/>
      <c r="F33" s="339"/>
      <c r="G33" s="339"/>
      <c r="H33" s="353"/>
      <c r="I33" s="398"/>
      <c r="J33" s="156"/>
      <c r="K33" s="376"/>
      <c r="L33" s="367"/>
      <c r="M33" s="338"/>
      <c r="N33" s="339"/>
      <c r="O33" s="339"/>
      <c r="P33" s="353"/>
      <c r="Q33" s="398"/>
      <c r="R33" s="156"/>
      <c r="S33" s="376"/>
      <c r="T33" s="367"/>
      <c r="U33" s="338"/>
      <c r="V33" s="339"/>
      <c r="W33" s="339"/>
      <c r="X33" s="353"/>
    </row>
    <row r="34" spans="1:24" ht="9.9499999999999993" customHeight="1" x14ac:dyDescent="0.25">
      <c r="A34" s="426"/>
      <c r="B34" s="156"/>
      <c r="C34" s="376"/>
      <c r="D34" s="367"/>
      <c r="E34" s="338"/>
      <c r="F34" s="339"/>
      <c r="G34" s="339"/>
      <c r="H34" s="353"/>
      <c r="I34" s="398"/>
      <c r="J34" s="156"/>
      <c r="K34" s="376"/>
      <c r="L34" s="367"/>
      <c r="M34" s="338"/>
      <c r="N34" s="339"/>
      <c r="O34" s="339"/>
      <c r="P34" s="353"/>
      <c r="Q34" s="398"/>
      <c r="R34" s="156"/>
      <c r="S34" s="376"/>
      <c r="T34" s="367"/>
      <c r="U34" s="338"/>
      <c r="V34" s="339"/>
      <c r="W34" s="339"/>
      <c r="X34" s="353"/>
    </row>
    <row r="35" spans="1:24" ht="9.9499999999999993" customHeight="1" x14ac:dyDescent="0.25">
      <c r="A35" s="426"/>
      <c r="B35" s="156"/>
      <c r="C35" s="376"/>
      <c r="D35" s="367"/>
      <c r="E35" s="338"/>
      <c r="F35" s="339"/>
      <c r="G35" s="339"/>
      <c r="H35" s="353"/>
      <c r="I35" s="398"/>
      <c r="J35" s="156"/>
      <c r="K35" s="376"/>
      <c r="L35" s="367"/>
      <c r="M35" s="338"/>
      <c r="N35" s="339"/>
      <c r="O35" s="339"/>
      <c r="P35" s="353"/>
      <c r="Q35" s="398"/>
      <c r="R35" s="156"/>
      <c r="S35" s="376"/>
      <c r="T35" s="367"/>
      <c r="U35" s="338"/>
      <c r="V35" s="339"/>
      <c r="W35" s="339"/>
      <c r="X35" s="353"/>
    </row>
    <row r="36" spans="1:24" ht="9.9499999999999993" customHeight="1" thickBot="1" x14ac:dyDescent="0.3">
      <c r="A36" s="427"/>
      <c r="B36" s="157"/>
      <c r="C36" s="377"/>
      <c r="D36" s="368"/>
      <c r="E36" s="340"/>
      <c r="F36" s="341"/>
      <c r="G36" s="341"/>
      <c r="H36" s="353"/>
      <c r="I36" s="398"/>
      <c r="J36" s="156"/>
      <c r="K36" s="376"/>
      <c r="L36" s="367"/>
      <c r="M36" s="340"/>
      <c r="N36" s="341"/>
      <c r="O36" s="341"/>
      <c r="P36" s="353"/>
      <c r="Q36" s="398"/>
      <c r="R36" s="156"/>
      <c r="S36" s="376"/>
      <c r="T36" s="367"/>
      <c r="U36" s="338"/>
      <c r="V36" s="339"/>
      <c r="W36" s="339"/>
      <c r="X36" s="353"/>
    </row>
    <row r="37" spans="1:24" ht="9.9499999999999993" customHeight="1" x14ac:dyDescent="0.25">
      <c r="A37" s="425">
        <f>C31</f>
        <v>0.43055555555555552</v>
      </c>
      <c r="B37" s="155" t="s">
        <v>14</v>
      </c>
      <c r="C37" s="400">
        <f>A37+D37/24/60</f>
        <v>0.43749999999999994</v>
      </c>
      <c r="D37" s="366">
        <v>10</v>
      </c>
      <c r="E37" s="452" t="s">
        <v>41</v>
      </c>
      <c r="F37" s="457" t="s">
        <v>236</v>
      </c>
      <c r="G37" s="458"/>
      <c r="H37" s="353"/>
      <c r="I37" s="397">
        <f>K31</f>
        <v>0.43055555555555552</v>
      </c>
      <c r="J37" s="155" t="s">
        <v>14</v>
      </c>
      <c r="K37" s="400">
        <f>I37+L37/24/60</f>
        <v>0.43749999999999994</v>
      </c>
      <c r="L37" s="366">
        <v>10</v>
      </c>
      <c r="M37" s="370" t="s">
        <v>324</v>
      </c>
      <c r="N37" s="362" t="s">
        <v>274</v>
      </c>
      <c r="O37" s="363"/>
      <c r="P37" s="353"/>
      <c r="Q37" s="398"/>
      <c r="R37" s="156"/>
      <c r="S37" s="376"/>
      <c r="T37" s="367"/>
      <c r="U37" s="338"/>
      <c r="V37" s="339"/>
      <c r="W37" s="339"/>
      <c r="X37" s="353"/>
    </row>
    <row r="38" spans="1:24" ht="9.75" customHeight="1" x14ac:dyDescent="0.25">
      <c r="A38" s="426"/>
      <c r="B38" s="245"/>
      <c r="C38" s="405"/>
      <c r="D38" s="406"/>
      <c r="E38" s="452"/>
      <c r="F38" s="279"/>
      <c r="G38" s="459"/>
      <c r="H38" s="353"/>
      <c r="I38" s="403"/>
      <c r="J38" s="245"/>
      <c r="K38" s="405"/>
      <c r="L38" s="406"/>
      <c r="M38" s="370"/>
      <c r="N38" s="364"/>
      <c r="O38" s="365"/>
      <c r="P38" s="353"/>
      <c r="Q38" s="398"/>
      <c r="R38" s="156"/>
      <c r="S38" s="376"/>
      <c r="T38" s="367"/>
      <c r="U38" s="338"/>
      <c r="V38" s="339"/>
      <c r="W38" s="339"/>
      <c r="X38" s="353"/>
    </row>
    <row r="39" spans="1:24" ht="9.9499999999999993" customHeight="1" thickBot="1" x14ac:dyDescent="0.3">
      <c r="A39" s="418">
        <f>C37</f>
        <v>0.43749999999999994</v>
      </c>
      <c r="B39" s="180" t="s">
        <v>14</v>
      </c>
      <c r="C39" s="375">
        <f>A39+D39/24/60</f>
        <v>0.46527777777777773</v>
      </c>
      <c r="D39" s="369">
        <v>40</v>
      </c>
      <c r="E39" s="452"/>
      <c r="F39" s="454" t="s">
        <v>293</v>
      </c>
      <c r="G39" s="447" t="s">
        <v>180</v>
      </c>
      <c r="H39" s="353"/>
      <c r="I39" s="404">
        <f>K37</f>
        <v>0.43749999999999994</v>
      </c>
      <c r="J39" s="180" t="s">
        <v>14</v>
      </c>
      <c r="K39" s="375">
        <f>I39+L39/24/60</f>
        <v>0.46527777777777773</v>
      </c>
      <c r="L39" s="369">
        <v>40</v>
      </c>
      <c r="M39" s="370"/>
      <c r="N39" s="401" t="s">
        <v>100</v>
      </c>
      <c r="O39" s="372" t="s">
        <v>183</v>
      </c>
      <c r="P39" s="353"/>
      <c r="Q39" s="399"/>
      <c r="R39" s="157"/>
      <c r="S39" s="377"/>
      <c r="T39" s="368"/>
      <c r="U39" s="340"/>
      <c r="V39" s="341"/>
      <c r="W39" s="341"/>
      <c r="X39" s="353"/>
    </row>
    <row r="40" spans="1:24" ht="9.9499999999999993" customHeight="1" x14ac:dyDescent="0.25">
      <c r="A40" s="408"/>
      <c r="B40" s="156"/>
      <c r="C40" s="376"/>
      <c r="D40" s="367"/>
      <c r="E40" s="452"/>
      <c r="F40" s="455"/>
      <c r="G40" s="432"/>
      <c r="H40" s="353"/>
      <c r="I40" s="398"/>
      <c r="J40" s="156"/>
      <c r="K40" s="376"/>
      <c r="L40" s="367"/>
      <c r="M40" s="370"/>
      <c r="N40" s="402"/>
      <c r="O40" s="373"/>
      <c r="P40" s="353"/>
      <c r="Q40" s="397">
        <f>S31</f>
        <v>0.44097222222222221</v>
      </c>
      <c r="R40" s="155" t="s">
        <v>14</v>
      </c>
      <c r="S40" s="400">
        <f>Q40+T40/24/60</f>
        <v>0.44791666666666663</v>
      </c>
      <c r="T40" s="366">
        <v>10</v>
      </c>
      <c r="U40" s="442" t="s">
        <v>328</v>
      </c>
      <c r="V40" s="380" t="s">
        <v>234</v>
      </c>
      <c r="W40" s="381"/>
      <c r="X40" s="353"/>
    </row>
    <row r="41" spans="1:24" ht="9.9499999999999993" customHeight="1" x14ac:dyDescent="0.25">
      <c r="A41" s="408"/>
      <c r="B41" s="156"/>
      <c r="C41" s="376"/>
      <c r="D41" s="367"/>
      <c r="E41" s="452"/>
      <c r="F41" s="455"/>
      <c r="G41" s="432"/>
      <c r="H41" s="353"/>
      <c r="I41" s="398"/>
      <c r="J41" s="156"/>
      <c r="K41" s="376"/>
      <c r="L41" s="367"/>
      <c r="M41" s="370"/>
      <c r="N41" s="402"/>
      <c r="O41" s="373"/>
      <c r="P41" s="353"/>
      <c r="Q41" s="403"/>
      <c r="R41" s="245"/>
      <c r="S41" s="405"/>
      <c r="T41" s="406"/>
      <c r="U41" s="442"/>
      <c r="V41" s="382"/>
      <c r="W41" s="383"/>
      <c r="X41" s="353"/>
    </row>
    <row r="42" spans="1:24" ht="9.9499999999999993" customHeight="1" x14ac:dyDescent="0.25">
      <c r="A42" s="408"/>
      <c r="B42" s="156"/>
      <c r="C42" s="376"/>
      <c r="D42" s="367"/>
      <c r="E42" s="452"/>
      <c r="F42" s="455"/>
      <c r="G42" s="432"/>
      <c r="H42" s="353"/>
      <c r="I42" s="398"/>
      <c r="J42" s="156"/>
      <c r="K42" s="376"/>
      <c r="L42" s="367"/>
      <c r="M42" s="370"/>
      <c r="N42" s="402"/>
      <c r="O42" s="373"/>
      <c r="P42" s="353"/>
      <c r="Q42" s="404">
        <f>S40</f>
        <v>0.44791666666666663</v>
      </c>
      <c r="R42" s="404" t="s">
        <v>14</v>
      </c>
      <c r="S42" s="375">
        <f>Q42+T42/24/60</f>
        <v>0.48958333333333331</v>
      </c>
      <c r="T42" s="369">
        <v>60</v>
      </c>
      <c r="U42" s="442"/>
      <c r="V42" s="342" t="s">
        <v>294</v>
      </c>
      <c r="W42" s="342"/>
      <c r="X42" s="353"/>
    </row>
    <row r="43" spans="1:24" ht="9.9499999999999993" customHeight="1" x14ac:dyDescent="0.25">
      <c r="A43" s="408"/>
      <c r="B43" s="156"/>
      <c r="C43" s="376"/>
      <c r="D43" s="367"/>
      <c r="E43" s="452"/>
      <c r="F43" s="455"/>
      <c r="G43" s="432"/>
      <c r="H43" s="353"/>
      <c r="I43" s="398"/>
      <c r="J43" s="156"/>
      <c r="K43" s="376"/>
      <c r="L43" s="367"/>
      <c r="M43" s="370"/>
      <c r="N43" s="402"/>
      <c r="O43" s="373"/>
      <c r="P43" s="353"/>
      <c r="Q43" s="398"/>
      <c r="R43" s="398"/>
      <c r="S43" s="376"/>
      <c r="T43" s="367"/>
      <c r="U43" s="442"/>
      <c r="V43" s="342"/>
      <c r="W43" s="342"/>
      <c r="X43" s="353"/>
    </row>
    <row r="44" spans="1:24" ht="9.9499999999999993" customHeight="1" x14ac:dyDescent="0.25">
      <c r="A44" s="408"/>
      <c r="B44" s="156"/>
      <c r="C44" s="376"/>
      <c r="D44" s="367"/>
      <c r="E44" s="452"/>
      <c r="F44" s="455"/>
      <c r="G44" s="432"/>
      <c r="H44" s="353"/>
      <c r="I44" s="398"/>
      <c r="J44" s="156"/>
      <c r="K44" s="376"/>
      <c r="L44" s="367"/>
      <c r="M44" s="370"/>
      <c r="N44" s="402"/>
      <c r="O44" s="373"/>
      <c r="P44" s="353"/>
      <c r="Q44" s="398"/>
      <c r="R44" s="398"/>
      <c r="S44" s="376"/>
      <c r="T44" s="367"/>
      <c r="U44" s="442"/>
      <c r="V44" s="342"/>
      <c r="W44" s="342"/>
      <c r="X44" s="353"/>
    </row>
    <row r="45" spans="1:24" ht="9.9499999999999993" customHeight="1" x14ac:dyDescent="0.25">
      <c r="A45" s="408"/>
      <c r="B45" s="156"/>
      <c r="C45" s="376"/>
      <c r="D45" s="367"/>
      <c r="E45" s="452"/>
      <c r="F45" s="455"/>
      <c r="G45" s="432"/>
      <c r="H45" s="353"/>
      <c r="I45" s="398"/>
      <c r="J45" s="156"/>
      <c r="K45" s="376"/>
      <c r="L45" s="367"/>
      <c r="M45" s="370"/>
      <c r="N45" s="402"/>
      <c r="O45" s="373"/>
      <c r="P45" s="353"/>
      <c r="Q45" s="398"/>
      <c r="R45" s="398"/>
      <c r="S45" s="376"/>
      <c r="T45" s="367"/>
      <c r="U45" s="442"/>
      <c r="V45" s="342"/>
      <c r="W45" s="342"/>
      <c r="X45" s="353"/>
    </row>
    <row r="46" spans="1:24" ht="9.9499999999999993" customHeight="1" thickBot="1" x14ac:dyDescent="0.3">
      <c r="A46" s="409"/>
      <c r="B46" s="157"/>
      <c r="C46" s="377"/>
      <c r="D46" s="368"/>
      <c r="E46" s="453"/>
      <c r="F46" s="456"/>
      <c r="G46" s="433"/>
      <c r="H46" s="353"/>
      <c r="I46" s="403"/>
      <c r="J46" s="245"/>
      <c r="K46" s="405"/>
      <c r="L46" s="406"/>
      <c r="M46" s="370"/>
      <c r="N46" s="402"/>
      <c r="O46" s="373"/>
      <c r="P46" s="353"/>
      <c r="Q46" s="398"/>
      <c r="R46" s="398"/>
      <c r="S46" s="376"/>
      <c r="T46" s="367"/>
      <c r="U46" s="442"/>
      <c r="V46" s="342"/>
      <c r="W46" s="342"/>
      <c r="X46" s="353"/>
    </row>
    <row r="47" spans="1:24" ht="9.9499999999999993" customHeight="1" x14ac:dyDescent="0.25">
      <c r="A47" s="407">
        <f>C39</f>
        <v>0.46527777777777773</v>
      </c>
      <c r="B47" s="155" t="s">
        <v>14</v>
      </c>
      <c r="C47" s="400">
        <f>A47+D47/24/60</f>
        <v>0.48611111111111105</v>
      </c>
      <c r="D47" s="366">
        <v>30</v>
      </c>
      <c r="E47" s="336" t="s">
        <v>179</v>
      </c>
      <c r="F47" s="337"/>
      <c r="G47" s="337"/>
      <c r="H47" s="353"/>
      <c r="I47" s="397">
        <f>K39</f>
        <v>0.46527777777777773</v>
      </c>
      <c r="J47" s="155" t="s">
        <v>14</v>
      </c>
      <c r="K47" s="400">
        <f>I47+L47/24/60</f>
        <v>0.48611111111111105</v>
      </c>
      <c r="L47" s="366">
        <v>30</v>
      </c>
      <c r="M47" s="336" t="s">
        <v>179</v>
      </c>
      <c r="N47" s="337"/>
      <c r="O47" s="337"/>
      <c r="P47" s="353"/>
      <c r="Q47" s="398"/>
      <c r="R47" s="398"/>
      <c r="S47" s="376"/>
      <c r="T47" s="367"/>
      <c r="U47" s="442"/>
      <c r="V47" s="342"/>
      <c r="W47" s="342"/>
      <c r="X47" s="353"/>
    </row>
    <row r="48" spans="1:24" ht="9.9499999999999993" customHeight="1" x14ac:dyDescent="0.25">
      <c r="A48" s="408"/>
      <c r="B48" s="156"/>
      <c r="C48" s="376"/>
      <c r="D48" s="367"/>
      <c r="E48" s="338"/>
      <c r="F48" s="339"/>
      <c r="G48" s="339"/>
      <c r="H48" s="353"/>
      <c r="I48" s="398"/>
      <c r="J48" s="156"/>
      <c r="K48" s="376"/>
      <c r="L48" s="367"/>
      <c r="M48" s="338"/>
      <c r="N48" s="339"/>
      <c r="O48" s="339"/>
      <c r="P48" s="353"/>
      <c r="Q48" s="398"/>
      <c r="R48" s="398"/>
      <c r="S48" s="376"/>
      <c r="T48" s="367"/>
      <c r="U48" s="442"/>
      <c r="V48" s="342"/>
      <c r="W48" s="342"/>
      <c r="X48" s="353"/>
    </row>
    <row r="49" spans="1:24" ht="9.9499999999999993" customHeight="1" x14ac:dyDescent="0.25">
      <c r="A49" s="408"/>
      <c r="B49" s="156"/>
      <c r="C49" s="376"/>
      <c r="D49" s="367"/>
      <c r="E49" s="338"/>
      <c r="F49" s="339"/>
      <c r="G49" s="339"/>
      <c r="H49" s="353"/>
      <c r="I49" s="398"/>
      <c r="J49" s="156"/>
      <c r="K49" s="376"/>
      <c r="L49" s="367"/>
      <c r="M49" s="338"/>
      <c r="N49" s="339"/>
      <c r="O49" s="339"/>
      <c r="P49" s="353"/>
      <c r="Q49" s="398"/>
      <c r="R49" s="398"/>
      <c r="S49" s="376"/>
      <c r="T49" s="367"/>
      <c r="U49" s="442"/>
      <c r="V49" s="342"/>
      <c r="W49" s="342"/>
      <c r="X49" s="353"/>
    </row>
    <row r="50" spans="1:24" ht="9.9499999999999993" customHeight="1" x14ac:dyDescent="0.25">
      <c r="A50" s="408"/>
      <c r="B50" s="156"/>
      <c r="C50" s="376"/>
      <c r="D50" s="367"/>
      <c r="E50" s="338"/>
      <c r="F50" s="339"/>
      <c r="G50" s="339"/>
      <c r="H50" s="353"/>
      <c r="I50" s="398"/>
      <c r="J50" s="156"/>
      <c r="K50" s="376"/>
      <c r="L50" s="367"/>
      <c r="M50" s="338"/>
      <c r="N50" s="339"/>
      <c r="O50" s="339"/>
      <c r="P50" s="353"/>
      <c r="Q50" s="398"/>
      <c r="R50" s="398"/>
      <c r="S50" s="376"/>
      <c r="T50" s="367"/>
      <c r="U50" s="442"/>
      <c r="V50" s="342"/>
      <c r="W50" s="342"/>
      <c r="X50" s="353"/>
    </row>
    <row r="51" spans="1:24" ht="9.9499999999999993" customHeight="1" x14ac:dyDescent="0.25">
      <c r="A51" s="408"/>
      <c r="B51" s="156"/>
      <c r="C51" s="376"/>
      <c r="D51" s="367"/>
      <c r="E51" s="338"/>
      <c r="F51" s="339"/>
      <c r="G51" s="339"/>
      <c r="H51" s="353"/>
      <c r="I51" s="398"/>
      <c r="J51" s="156"/>
      <c r="K51" s="376"/>
      <c r="L51" s="367"/>
      <c r="M51" s="338"/>
      <c r="N51" s="339"/>
      <c r="O51" s="339"/>
      <c r="P51" s="353"/>
      <c r="Q51" s="398"/>
      <c r="R51" s="398"/>
      <c r="S51" s="376"/>
      <c r="T51" s="367"/>
      <c r="U51" s="442"/>
      <c r="V51" s="342"/>
      <c r="W51" s="342"/>
      <c r="X51" s="353"/>
    </row>
    <row r="52" spans="1:24" ht="9.9499999999999993" customHeight="1" thickBot="1" x14ac:dyDescent="0.3">
      <c r="A52" s="409"/>
      <c r="B52" s="157"/>
      <c r="C52" s="377"/>
      <c r="D52" s="368"/>
      <c r="E52" s="340"/>
      <c r="F52" s="341"/>
      <c r="G52" s="341"/>
      <c r="H52" s="353"/>
      <c r="I52" s="399"/>
      <c r="J52" s="157"/>
      <c r="K52" s="377"/>
      <c r="L52" s="368"/>
      <c r="M52" s="340"/>
      <c r="N52" s="341"/>
      <c r="O52" s="341"/>
      <c r="P52" s="353"/>
      <c r="Q52" s="398"/>
      <c r="R52" s="398"/>
      <c r="S52" s="376"/>
      <c r="T52" s="367"/>
      <c r="U52" s="442"/>
      <c r="V52" s="342"/>
      <c r="W52" s="342"/>
      <c r="X52" s="353"/>
    </row>
    <row r="53" spans="1:24" ht="9.9499999999999993" customHeight="1" thickBot="1" x14ac:dyDescent="0.3">
      <c r="A53" s="407">
        <f>C47</f>
        <v>0.48611111111111105</v>
      </c>
      <c r="B53" s="155" t="s">
        <v>14</v>
      </c>
      <c r="C53" s="400">
        <f>A53+D53/24/60</f>
        <v>0.49305555555555547</v>
      </c>
      <c r="D53" s="366">
        <v>10</v>
      </c>
      <c r="E53" s="445" t="s">
        <v>42</v>
      </c>
      <c r="F53" s="434" t="s">
        <v>237</v>
      </c>
      <c r="G53" s="435"/>
      <c r="H53" s="353"/>
      <c r="I53" s="404">
        <f>K47</f>
        <v>0.48611111111111105</v>
      </c>
      <c r="J53" s="180" t="s">
        <v>14</v>
      </c>
      <c r="K53" s="375">
        <f>I53+L53/24/60</f>
        <v>0.50347222222222221</v>
      </c>
      <c r="L53" s="369">
        <v>25</v>
      </c>
      <c r="M53" s="370" t="s">
        <v>325</v>
      </c>
      <c r="N53" s="384" t="s">
        <v>149</v>
      </c>
      <c r="O53" s="476" t="s">
        <v>174</v>
      </c>
      <c r="P53" s="353"/>
      <c r="Q53" s="399"/>
      <c r="R53" s="399"/>
      <c r="S53" s="377"/>
      <c r="T53" s="368"/>
      <c r="U53" s="443"/>
      <c r="V53" s="343"/>
      <c r="W53" s="343"/>
      <c r="X53" s="353"/>
    </row>
    <row r="54" spans="1:24" ht="9.9499999999999993" customHeight="1" x14ac:dyDescent="0.25">
      <c r="A54" s="419"/>
      <c r="B54" s="245"/>
      <c r="C54" s="405"/>
      <c r="D54" s="406"/>
      <c r="E54" s="445"/>
      <c r="F54" s="436"/>
      <c r="G54" s="437"/>
      <c r="H54" s="353"/>
      <c r="I54" s="398"/>
      <c r="J54" s="156"/>
      <c r="K54" s="376"/>
      <c r="L54" s="367"/>
      <c r="M54" s="370"/>
      <c r="N54" s="384"/>
      <c r="O54" s="476"/>
      <c r="P54" s="353"/>
      <c r="Q54" s="397">
        <f>S42</f>
        <v>0.48958333333333331</v>
      </c>
      <c r="R54" s="397" t="s">
        <v>14</v>
      </c>
      <c r="S54" s="400">
        <f>Q54+T54/24/60</f>
        <v>0.54166666666666663</v>
      </c>
      <c r="T54" s="366">
        <v>75</v>
      </c>
      <c r="U54" s="336" t="s">
        <v>146</v>
      </c>
      <c r="V54" s="337"/>
      <c r="W54" s="337"/>
      <c r="X54" s="353"/>
    </row>
    <row r="55" spans="1:24" ht="9.9499999999999993" customHeight="1" x14ac:dyDescent="0.25">
      <c r="A55" s="418">
        <f>C53</f>
        <v>0.49305555555555547</v>
      </c>
      <c r="B55" s="180" t="s">
        <v>14</v>
      </c>
      <c r="C55" s="375">
        <f>A55+D55/24/60</f>
        <v>0.51041666666666663</v>
      </c>
      <c r="D55" s="369">
        <v>25</v>
      </c>
      <c r="E55" s="445"/>
      <c r="F55" s="447" t="s">
        <v>19</v>
      </c>
      <c r="G55" s="447" t="s">
        <v>206</v>
      </c>
      <c r="H55" s="353"/>
      <c r="I55" s="398"/>
      <c r="J55" s="156"/>
      <c r="K55" s="376"/>
      <c r="L55" s="367"/>
      <c r="M55" s="370"/>
      <c r="N55" s="384"/>
      <c r="O55" s="476"/>
      <c r="P55" s="353"/>
      <c r="Q55" s="398"/>
      <c r="R55" s="398"/>
      <c r="S55" s="376"/>
      <c r="T55" s="367"/>
      <c r="U55" s="338"/>
      <c r="V55" s="339"/>
      <c r="W55" s="339"/>
      <c r="X55" s="353"/>
    </row>
    <row r="56" spans="1:24" ht="9.9499999999999993" customHeight="1" x14ac:dyDescent="0.25">
      <c r="A56" s="408"/>
      <c r="B56" s="156"/>
      <c r="C56" s="376"/>
      <c r="D56" s="367"/>
      <c r="E56" s="445"/>
      <c r="F56" s="432"/>
      <c r="G56" s="432"/>
      <c r="H56" s="353"/>
      <c r="I56" s="398"/>
      <c r="J56" s="156"/>
      <c r="K56" s="376"/>
      <c r="L56" s="367"/>
      <c r="M56" s="370"/>
      <c r="N56" s="384"/>
      <c r="O56" s="476"/>
      <c r="P56" s="353"/>
      <c r="Q56" s="398"/>
      <c r="R56" s="398"/>
      <c r="S56" s="376"/>
      <c r="T56" s="367"/>
      <c r="U56" s="338"/>
      <c r="V56" s="339"/>
      <c r="W56" s="339"/>
      <c r="X56" s="353"/>
    </row>
    <row r="57" spans="1:24" ht="9.9499999999999993" customHeight="1" thickBot="1" x14ac:dyDescent="0.3">
      <c r="A57" s="408"/>
      <c r="B57" s="156"/>
      <c r="C57" s="376"/>
      <c r="D57" s="367"/>
      <c r="E57" s="445"/>
      <c r="F57" s="432"/>
      <c r="G57" s="432"/>
      <c r="H57" s="353"/>
      <c r="I57" s="399"/>
      <c r="J57" s="157"/>
      <c r="K57" s="377"/>
      <c r="L57" s="368"/>
      <c r="M57" s="370"/>
      <c r="N57" s="385"/>
      <c r="O57" s="299"/>
      <c r="P57" s="353"/>
      <c r="Q57" s="398"/>
      <c r="R57" s="398"/>
      <c r="S57" s="376"/>
      <c r="T57" s="367"/>
      <c r="U57" s="338"/>
      <c r="V57" s="339"/>
      <c r="W57" s="339"/>
      <c r="X57" s="353"/>
    </row>
    <row r="58" spans="1:24" ht="9.9499999999999993" customHeight="1" x14ac:dyDescent="0.25">
      <c r="A58" s="408"/>
      <c r="B58" s="156"/>
      <c r="C58" s="376"/>
      <c r="D58" s="367"/>
      <c r="E58" s="445"/>
      <c r="F58" s="432"/>
      <c r="G58" s="432"/>
      <c r="H58" s="353"/>
      <c r="I58" s="404">
        <f>K53</f>
        <v>0.50347222222222221</v>
      </c>
      <c r="J58" s="180" t="s">
        <v>14</v>
      </c>
      <c r="K58" s="375">
        <f>I58+L58/24/60</f>
        <v>0.52083333333333337</v>
      </c>
      <c r="L58" s="369">
        <v>25</v>
      </c>
      <c r="M58" s="370"/>
      <c r="N58" s="386" t="s">
        <v>25</v>
      </c>
      <c r="O58" s="349" t="s">
        <v>292</v>
      </c>
      <c r="P58" s="353"/>
      <c r="Q58" s="398"/>
      <c r="R58" s="398"/>
      <c r="S58" s="376"/>
      <c r="T58" s="367"/>
      <c r="U58" s="338"/>
      <c r="V58" s="339"/>
      <c r="W58" s="339"/>
      <c r="X58" s="353"/>
    </row>
    <row r="59" spans="1:24" ht="9.9499999999999993" customHeight="1" thickBot="1" x14ac:dyDescent="0.3">
      <c r="A59" s="409"/>
      <c r="B59" s="157"/>
      <c r="C59" s="377"/>
      <c r="D59" s="368"/>
      <c r="E59" s="446"/>
      <c r="F59" s="433"/>
      <c r="G59" s="433"/>
      <c r="H59" s="353"/>
      <c r="I59" s="398"/>
      <c r="J59" s="156"/>
      <c r="K59" s="376"/>
      <c r="L59" s="367"/>
      <c r="M59" s="370"/>
      <c r="N59" s="384"/>
      <c r="O59" s="350"/>
      <c r="P59" s="353"/>
      <c r="Q59" s="398"/>
      <c r="R59" s="398"/>
      <c r="S59" s="376"/>
      <c r="T59" s="367"/>
      <c r="U59" s="338"/>
      <c r="V59" s="339"/>
      <c r="W59" s="339"/>
      <c r="X59" s="353"/>
    </row>
    <row r="60" spans="1:24" ht="9.9499999999999993" customHeight="1" x14ac:dyDescent="0.25">
      <c r="A60" s="407">
        <f>C55</f>
        <v>0.51041666666666663</v>
      </c>
      <c r="B60" s="155" t="s">
        <v>14</v>
      </c>
      <c r="C60" s="400">
        <f>A60+D60/24/60</f>
        <v>0.55208333333333326</v>
      </c>
      <c r="D60" s="366">
        <v>60</v>
      </c>
      <c r="E60" s="336" t="s">
        <v>265</v>
      </c>
      <c r="F60" s="388"/>
      <c r="G60" s="392"/>
      <c r="H60" s="353"/>
      <c r="I60" s="398"/>
      <c r="J60" s="156"/>
      <c r="K60" s="376"/>
      <c r="L60" s="367"/>
      <c r="M60" s="370"/>
      <c r="N60" s="384"/>
      <c r="O60" s="350"/>
      <c r="P60" s="353"/>
      <c r="Q60" s="398"/>
      <c r="R60" s="398"/>
      <c r="S60" s="376"/>
      <c r="T60" s="367"/>
      <c r="U60" s="338"/>
      <c r="V60" s="339"/>
      <c r="W60" s="339"/>
      <c r="X60" s="353"/>
    </row>
    <row r="61" spans="1:24" ht="9.9499999999999993" customHeight="1" x14ac:dyDescent="0.25">
      <c r="A61" s="408"/>
      <c r="B61" s="156"/>
      <c r="C61" s="376"/>
      <c r="D61" s="367"/>
      <c r="E61" s="338"/>
      <c r="F61" s="389"/>
      <c r="G61" s="393"/>
      <c r="H61" s="353"/>
      <c r="I61" s="398"/>
      <c r="J61" s="156"/>
      <c r="K61" s="376"/>
      <c r="L61" s="367"/>
      <c r="M61" s="370"/>
      <c r="N61" s="384"/>
      <c r="O61" s="350"/>
      <c r="P61" s="353"/>
      <c r="Q61" s="398"/>
      <c r="R61" s="398"/>
      <c r="S61" s="376"/>
      <c r="T61" s="367"/>
      <c r="U61" s="338"/>
      <c r="V61" s="339"/>
      <c r="W61" s="339"/>
      <c r="X61" s="353"/>
    </row>
    <row r="62" spans="1:24" ht="9.9499999999999993" customHeight="1" thickBot="1" x14ac:dyDescent="0.3">
      <c r="A62" s="408"/>
      <c r="B62" s="156"/>
      <c r="C62" s="376"/>
      <c r="D62" s="367"/>
      <c r="E62" s="338"/>
      <c r="F62" s="389"/>
      <c r="G62" s="393"/>
      <c r="H62" s="353"/>
      <c r="I62" s="399"/>
      <c r="J62" s="157"/>
      <c r="K62" s="377"/>
      <c r="L62" s="368"/>
      <c r="M62" s="371"/>
      <c r="N62" s="387"/>
      <c r="O62" s="351"/>
      <c r="P62" s="353"/>
      <c r="Q62" s="398"/>
      <c r="R62" s="398"/>
      <c r="S62" s="376"/>
      <c r="T62" s="367"/>
      <c r="U62" s="338"/>
      <c r="V62" s="339"/>
      <c r="W62" s="339"/>
      <c r="X62" s="353"/>
    </row>
    <row r="63" spans="1:24" ht="9.9499999999999993" customHeight="1" x14ac:dyDescent="0.25">
      <c r="A63" s="408"/>
      <c r="B63" s="156"/>
      <c r="C63" s="376"/>
      <c r="D63" s="367"/>
      <c r="E63" s="390"/>
      <c r="F63" s="391"/>
      <c r="G63" s="393"/>
      <c r="H63" s="353"/>
      <c r="I63" s="397">
        <f>K58</f>
        <v>0.52083333333333337</v>
      </c>
      <c r="J63" s="155" t="s">
        <v>14</v>
      </c>
      <c r="K63" s="400">
        <f>I63+L63/24/60</f>
        <v>0.5625</v>
      </c>
      <c r="L63" s="366">
        <v>60</v>
      </c>
      <c r="M63" s="336" t="s">
        <v>262</v>
      </c>
      <c r="N63" s="388"/>
      <c r="O63" s="392"/>
      <c r="P63" s="353"/>
      <c r="Q63" s="398"/>
      <c r="R63" s="398"/>
      <c r="S63" s="376"/>
      <c r="T63" s="367"/>
      <c r="U63" s="338"/>
      <c r="V63" s="339"/>
      <c r="W63" s="339"/>
      <c r="X63" s="353"/>
    </row>
    <row r="64" spans="1:24" ht="9.9499999999999993" customHeight="1" x14ac:dyDescent="0.25">
      <c r="A64" s="408"/>
      <c r="B64" s="156"/>
      <c r="C64" s="376"/>
      <c r="D64" s="367"/>
      <c r="E64" s="338" t="s">
        <v>40</v>
      </c>
      <c r="F64" s="339"/>
      <c r="G64" s="378"/>
      <c r="H64" s="353"/>
      <c r="I64" s="398"/>
      <c r="J64" s="156"/>
      <c r="K64" s="376"/>
      <c r="L64" s="367"/>
      <c r="M64" s="338"/>
      <c r="N64" s="389"/>
      <c r="O64" s="393"/>
      <c r="P64" s="353"/>
      <c r="Q64" s="398"/>
      <c r="R64" s="398"/>
      <c r="S64" s="376"/>
      <c r="T64" s="367"/>
      <c r="U64" s="338"/>
      <c r="V64" s="339"/>
      <c r="W64" s="339"/>
      <c r="X64" s="353"/>
    </row>
    <row r="65" spans="1:24" ht="9.9499999999999993" customHeight="1" x14ac:dyDescent="0.25">
      <c r="A65" s="408"/>
      <c r="B65" s="156"/>
      <c r="C65" s="376"/>
      <c r="D65" s="367"/>
      <c r="E65" s="338"/>
      <c r="F65" s="339"/>
      <c r="G65" s="378"/>
      <c r="H65" s="353"/>
      <c r="I65" s="398"/>
      <c r="J65" s="156"/>
      <c r="K65" s="376"/>
      <c r="L65" s="367"/>
      <c r="M65" s="338"/>
      <c r="N65" s="389"/>
      <c r="O65" s="393"/>
      <c r="P65" s="353"/>
      <c r="Q65" s="398"/>
      <c r="R65" s="398"/>
      <c r="S65" s="376"/>
      <c r="T65" s="367"/>
      <c r="U65" s="338"/>
      <c r="V65" s="339"/>
      <c r="W65" s="339"/>
      <c r="X65" s="353"/>
    </row>
    <row r="66" spans="1:24" ht="9.9499999999999993" customHeight="1" x14ac:dyDescent="0.25">
      <c r="A66" s="408"/>
      <c r="B66" s="156"/>
      <c r="C66" s="376"/>
      <c r="D66" s="367"/>
      <c r="E66" s="338"/>
      <c r="F66" s="339"/>
      <c r="G66" s="378"/>
      <c r="H66" s="353"/>
      <c r="I66" s="398"/>
      <c r="J66" s="156"/>
      <c r="K66" s="376"/>
      <c r="L66" s="367"/>
      <c r="M66" s="390"/>
      <c r="N66" s="391"/>
      <c r="O66" s="393"/>
      <c r="P66" s="353"/>
      <c r="Q66" s="398"/>
      <c r="R66" s="398"/>
      <c r="S66" s="376"/>
      <c r="T66" s="367"/>
      <c r="U66" s="338"/>
      <c r="V66" s="339"/>
      <c r="W66" s="339"/>
      <c r="X66" s="353"/>
    </row>
    <row r="67" spans="1:24" ht="9.9499999999999993" customHeight="1" x14ac:dyDescent="0.25">
      <c r="A67" s="408"/>
      <c r="B67" s="156"/>
      <c r="C67" s="376"/>
      <c r="D67" s="367"/>
      <c r="E67" s="338"/>
      <c r="F67" s="339"/>
      <c r="G67" s="378"/>
      <c r="H67" s="353"/>
      <c r="I67" s="398"/>
      <c r="J67" s="156"/>
      <c r="K67" s="376"/>
      <c r="L67" s="367"/>
      <c r="M67" s="338" t="s">
        <v>40</v>
      </c>
      <c r="N67" s="339"/>
      <c r="O67" s="378"/>
      <c r="P67" s="353"/>
      <c r="Q67" s="398"/>
      <c r="R67" s="398"/>
      <c r="S67" s="376"/>
      <c r="T67" s="367"/>
      <c r="U67" s="338"/>
      <c r="V67" s="339"/>
      <c r="W67" s="339"/>
      <c r="X67" s="353"/>
    </row>
    <row r="68" spans="1:24" ht="9.9499999999999993" customHeight="1" thickBot="1" x14ac:dyDescent="0.3">
      <c r="A68" s="408"/>
      <c r="B68" s="156"/>
      <c r="C68" s="376"/>
      <c r="D68" s="367"/>
      <c r="E68" s="338"/>
      <c r="F68" s="339"/>
      <c r="G68" s="378"/>
      <c r="H68" s="353"/>
      <c r="I68" s="398"/>
      <c r="J68" s="156"/>
      <c r="K68" s="376"/>
      <c r="L68" s="367"/>
      <c r="M68" s="338"/>
      <c r="N68" s="339"/>
      <c r="O68" s="378"/>
      <c r="P68" s="353"/>
      <c r="Q68" s="399"/>
      <c r="R68" s="399"/>
      <c r="S68" s="377"/>
      <c r="T68" s="368"/>
      <c r="U68" s="340"/>
      <c r="V68" s="341"/>
      <c r="W68" s="341"/>
      <c r="X68" s="353"/>
    </row>
    <row r="69" spans="1:24" ht="9.9499999999999993" customHeight="1" x14ac:dyDescent="0.25">
      <c r="A69" s="408"/>
      <c r="B69" s="156"/>
      <c r="C69" s="376"/>
      <c r="D69" s="367"/>
      <c r="E69" s="338"/>
      <c r="F69" s="339"/>
      <c r="G69" s="378"/>
      <c r="H69" s="353"/>
      <c r="I69" s="398"/>
      <c r="J69" s="156"/>
      <c r="K69" s="376"/>
      <c r="L69" s="367"/>
      <c r="M69" s="338"/>
      <c r="N69" s="339"/>
      <c r="O69" s="378"/>
      <c r="P69" s="353"/>
      <c r="Q69" s="397">
        <f>S54</f>
        <v>0.54166666666666663</v>
      </c>
      <c r="R69" s="397" t="s">
        <v>14</v>
      </c>
      <c r="S69" s="400">
        <f>Q69+T69/24/60</f>
        <v>0.55902777777777779</v>
      </c>
      <c r="T69" s="366">
        <v>25</v>
      </c>
      <c r="U69" s="394" t="s">
        <v>329</v>
      </c>
      <c r="V69" s="395" t="s">
        <v>295</v>
      </c>
      <c r="W69" s="344" t="s">
        <v>217</v>
      </c>
      <c r="X69" s="438"/>
    </row>
    <row r="70" spans="1:24" ht="9.9499999999999993" customHeight="1" x14ac:dyDescent="0.25">
      <c r="A70" s="408"/>
      <c r="B70" s="156"/>
      <c r="C70" s="376"/>
      <c r="D70" s="367"/>
      <c r="E70" s="338"/>
      <c r="F70" s="339"/>
      <c r="G70" s="378"/>
      <c r="H70" s="353"/>
      <c r="I70" s="398"/>
      <c r="J70" s="156"/>
      <c r="K70" s="376"/>
      <c r="L70" s="367"/>
      <c r="M70" s="338"/>
      <c r="N70" s="339"/>
      <c r="O70" s="378"/>
      <c r="P70" s="353"/>
      <c r="Q70" s="398"/>
      <c r="R70" s="398"/>
      <c r="S70" s="376"/>
      <c r="T70" s="367"/>
      <c r="U70" s="394"/>
      <c r="V70" s="395"/>
      <c r="W70" s="345"/>
      <c r="X70" s="438"/>
    </row>
    <row r="71" spans="1:24" ht="9.9499999999999993" customHeight="1" thickBot="1" x14ac:dyDescent="0.3">
      <c r="A71" s="409"/>
      <c r="B71" s="157"/>
      <c r="C71" s="377"/>
      <c r="D71" s="368"/>
      <c r="E71" s="340"/>
      <c r="F71" s="341"/>
      <c r="G71" s="379"/>
      <c r="H71" s="353"/>
      <c r="I71" s="398"/>
      <c r="J71" s="156"/>
      <c r="K71" s="376"/>
      <c r="L71" s="367"/>
      <c r="M71" s="338"/>
      <c r="N71" s="339"/>
      <c r="O71" s="378"/>
      <c r="P71" s="353"/>
      <c r="Q71" s="398"/>
      <c r="R71" s="398"/>
      <c r="S71" s="376"/>
      <c r="T71" s="367"/>
      <c r="U71" s="394"/>
      <c r="V71" s="395"/>
      <c r="W71" s="345"/>
      <c r="X71" s="438"/>
    </row>
    <row r="72" spans="1:24" ht="9.9499999999999993" customHeight="1" x14ac:dyDescent="0.25">
      <c r="A72" s="407">
        <f>C60</f>
        <v>0.55208333333333326</v>
      </c>
      <c r="B72" s="155" t="s">
        <v>14</v>
      </c>
      <c r="C72" s="400">
        <f>A72+D72/24/60</f>
        <v>0.55902777777777768</v>
      </c>
      <c r="D72" s="366">
        <v>10</v>
      </c>
      <c r="E72" s="424" t="s">
        <v>43</v>
      </c>
      <c r="F72" s="434" t="s">
        <v>273</v>
      </c>
      <c r="G72" s="435"/>
      <c r="H72" s="353"/>
      <c r="I72" s="398"/>
      <c r="J72" s="156"/>
      <c r="K72" s="376"/>
      <c r="L72" s="367"/>
      <c r="M72" s="338"/>
      <c r="N72" s="339"/>
      <c r="O72" s="378"/>
      <c r="P72" s="353"/>
      <c r="Q72" s="398"/>
      <c r="R72" s="398"/>
      <c r="S72" s="376"/>
      <c r="T72" s="367"/>
      <c r="U72" s="394"/>
      <c r="V72" s="395"/>
      <c r="W72" s="345"/>
      <c r="X72" s="438"/>
    </row>
    <row r="73" spans="1:24" ht="9.9499999999999993" customHeight="1" x14ac:dyDescent="0.25">
      <c r="A73" s="419"/>
      <c r="B73" s="245"/>
      <c r="C73" s="405"/>
      <c r="D73" s="406"/>
      <c r="E73" s="424"/>
      <c r="F73" s="436"/>
      <c r="G73" s="437"/>
      <c r="H73" s="353"/>
      <c r="I73" s="398"/>
      <c r="J73" s="156"/>
      <c r="K73" s="376"/>
      <c r="L73" s="367"/>
      <c r="M73" s="338"/>
      <c r="N73" s="339"/>
      <c r="O73" s="378"/>
      <c r="P73" s="353"/>
      <c r="Q73" s="403"/>
      <c r="R73" s="403"/>
      <c r="S73" s="405"/>
      <c r="T73" s="406"/>
      <c r="U73" s="394"/>
      <c r="V73" s="396"/>
      <c r="W73" s="346"/>
      <c r="X73" s="438"/>
    </row>
    <row r="74" spans="1:24" ht="9.9499999999999993" customHeight="1" thickBot="1" x14ac:dyDescent="0.3">
      <c r="A74" s="418">
        <f>C72</f>
        <v>0.55902777777777768</v>
      </c>
      <c r="B74" s="180" t="s">
        <v>14</v>
      </c>
      <c r="C74" s="375">
        <f>A74+D74/24/60</f>
        <v>0.57638888888888884</v>
      </c>
      <c r="D74" s="369">
        <v>25</v>
      </c>
      <c r="E74" s="424"/>
      <c r="F74" s="447" t="s">
        <v>20</v>
      </c>
      <c r="G74" s="447" t="s">
        <v>181</v>
      </c>
      <c r="H74" s="353"/>
      <c r="I74" s="399"/>
      <c r="J74" s="157"/>
      <c r="K74" s="377"/>
      <c r="L74" s="368"/>
      <c r="M74" s="340"/>
      <c r="N74" s="341"/>
      <c r="O74" s="379"/>
      <c r="P74" s="353"/>
      <c r="Q74" s="404">
        <f>S69</f>
        <v>0.55902777777777779</v>
      </c>
      <c r="R74" s="404" t="s">
        <v>14</v>
      </c>
      <c r="S74" s="375">
        <f>Q74+T74/24/60</f>
        <v>0.57638888888888895</v>
      </c>
      <c r="T74" s="369">
        <v>25</v>
      </c>
      <c r="U74" s="394"/>
      <c r="V74" s="395" t="s">
        <v>296</v>
      </c>
      <c r="W74" s="347" t="s">
        <v>216</v>
      </c>
      <c r="X74" s="353"/>
    </row>
    <row r="75" spans="1:24" ht="9.9499999999999993" customHeight="1" x14ac:dyDescent="0.25">
      <c r="A75" s="408"/>
      <c r="B75" s="156"/>
      <c r="C75" s="376"/>
      <c r="D75" s="367"/>
      <c r="E75" s="424"/>
      <c r="F75" s="432"/>
      <c r="G75" s="432"/>
      <c r="H75" s="353"/>
      <c r="I75" s="397">
        <f>K63</f>
        <v>0.5625</v>
      </c>
      <c r="J75" s="155" t="s">
        <v>14</v>
      </c>
      <c r="K75" s="400">
        <f>I75+L75/24/60</f>
        <v>0.56944444444444442</v>
      </c>
      <c r="L75" s="366">
        <v>10</v>
      </c>
      <c r="M75" s="410" t="s">
        <v>326</v>
      </c>
      <c r="N75" s="362" t="s">
        <v>233</v>
      </c>
      <c r="O75" s="363"/>
      <c r="P75" s="353"/>
      <c r="Q75" s="398"/>
      <c r="R75" s="398"/>
      <c r="S75" s="376"/>
      <c r="T75" s="367"/>
      <c r="U75" s="394"/>
      <c r="V75" s="395"/>
      <c r="W75" s="347"/>
      <c r="X75" s="353"/>
    </row>
    <row r="76" spans="1:24" ht="14.45" customHeight="1" x14ac:dyDescent="0.25">
      <c r="A76" s="408"/>
      <c r="B76" s="156"/>
      <c r="C76" s="376"/>
      <c r="D76" s="367"/>
      <c r="E76" s="424"/>
      <c r="F76" s="432"/>
      <c r="G76" s="432"/>
      <c r="H76" s="353"/>
      <c r="I76" s="403"/>
      <c r="J76" s="245"/>
      <c r="K76" s="405"/>
      <c r="L76" s="406"/>
      <c r="M76" s="410"/>
      <c r="N76" s="364"/>
      <c r="O76" s="365"/>
      <c r="P76" s="353"/>
      <c r="Q76" s="398"/>
      <c r="R76" s="398"/>
      <c r="S76" s="376"/>
      <c r="T76" s="367"/>
      <c r="U76" s="394"/>
      <c r="V76" s="395"/>
      <c r="W76" s="347"/>
      <c r="X76" s="353"/>
    </row>
    <row r="77" spans="1:24" ht="9.9499999999999993" customHeight="1" x14ac:dyDescent="0.25">
      <c r="A77" s="408"/>
      <c r="B77" s="156"/>
      <c r="C77" s="376"/>
      <c r="D77" s="367"/>
      <c r="E77" s="424"/>
      <c r="F77" s="432"/>
      <c r="G77" s="432"/>
      <c r="H77" s="353"/>
      <c r="I77" s="404">
        <f>K75</f>
        <v>0.56944444444444442</v>
      </c>
      <c r="J77" s="180" t="s">
        <v>14</v>
      </c>
      <c r="K77" s="375">
        <f>I77+L77/24/60</f>
        <v>0.58680555555555558</v>
      </c>
      <c r="L77" s="369">
        <v>25</v>
      </c>
      <c r="M77" s="410"/>
      <c r="N77" s="372" t="s">
        <v>26</v>
      </c>
      <c r="O77" s="349" t="s">
        <v>184</v>
      </c>
      <c r="P77" s="353"/>
      <c r="Q77" s="398"/>
      <c r="R77" s="398"/>
      <c r="S77" s="376"/>
      <c r="T77" s="367"/>
      <c r="U77" s="394"/>
      <c r="V77" s="395"/>
      <c r="W77" s="347"/>
      <c r="X77" s="353"/>
    </row>
    <row r="78" spans="1:24" ht="9.9499999999999993" customHeight="1" thickBot="1" x14ac:dyDescent="0.3">
      <c r="A78" s="419"/>
      <c r="B78" s="245"/>
      <c r="C78" s="405"/>
      <c r="D78" s="406"/>
      <c r="E78" s="424"/>
      <c r="F78" s="432"/>
      <c r="G78" s="432"/>
      <c r="H78" s="353"/>
      <c r="I78" s="398"/>
      <c r="J78" s="156"/>
      <c r="K78" s="376"/>
      <c r="L78" s="367"/>
      <c r="M78" s="410"/>
      <c r="N78" s="373"/>
      <c r="O78" s="350"/>
      <c r="P78" s="353"/>
      <c r="Q78" s="399"/>
      <c r="R78" s="399"/>
      <c r="S78" s="377"/>
      <c r="T78" s="368"/>
      <c r="U78" s="444"/>
      <c r="V78" s="396"/>
      <c r="W78" s="348"/>
      <c r="X78" s="353"/>
    </row>
    <row r="79" spans="1:24" ht="9.9499999999999993" customHeight="1" x14ac:dyDescent="0.25">
      <c r="A79" s="407">
        <f>C74</f>
        <v>0.57638888888888884</v>
      </c>
      <c r="B79" s="155" t="s">
        <v>14</v>
      </c>
      <c r="C79" s="400">
        <f>A79+D79/24/60</f>
        <v>0.59722222222222221</v>
      </c>
      <c r="D79" s="366">
        <v>30</v>
      </c>
      <c r="E79" s="336" t="s">
        <v>266</v>
      </c>
      <c r="F79" s="388"/>
      <c r="G79" s="124"/>
      <c r="H79" s="353"/>
      <c r="I79" s="398"/>
      <c r="J79" s="156"/>
      <c r="K79" s="376"/>
      <c r="L79" s="367"/>
      <c r="M79" s="410"/>
      <c r="N79" s="373"/>
      <c r="O79" s="350"/>
      <c r="P79" s="353"/>
      <c r="Q79" s="397">
        <f>S74</f>
        <v>0.57638888888888895</v>
      </c>
      <c r="R79" s="155" t="s">
        <v>14</v>
      </c>
      <c r="S79" s="400">
        <f>Q79+T79/24/60</f>
        <v>0.59722222222222232</v>
      </c>
      <c r="T79" s="366">
        <v>30</v>
      </c>
      <c r="U79" s="336" t="s">
        <v>179</v>
      </c>
      <c r="V79" s="337"/>
      <c r="W79" s="337"/>
      <c r="X79" s="353"/>
    </row>
    <row r="80" spans="1:24" ht="9.9499999999999993" customHeight="1" x14ac:dyDescent="0.25">
      <c r="A80" s="408"/>
      <c r="B80" s="156"/>
      <c r="C80" s="376"/>
      <c r="D80" s="367"/>
      <c r="E80" s="338"/>
      <c r="F80" s="389"/>
      <c r="G80" s="125"/>
      <c r="H80" s="353"/>
      <c r="I80" s="398"/>
      <c r="J80" s="156"/>
      <c r="K80" s="376"/>
      <c r="L80" s="367"/>
      <c r="M80" s="410"/>
      <c r="N80" s="373"/>
      <c r="O80" s="350"/>
      <c r="P80" s="353"/>
      <c r="Q80" s="398"/>
      <c r="R80" s="156"/>
      <c r="S80" s="376"/>
      <c r="T80" s="367"/>
      <c r="U80" s="338"/>
      <c r="V80" s="339"/>
      <c r="W80" s="339"/>
      <c r="X80" s="353"/>
    </row>
    <row r="81" spans="1:24" ht="9.9499999999999993" customHeight="1" x14ac:dyDescent="0.25">
      <c r="A81" s="408"/>
      <c r="B81" s="156"/>
      <c r="C81" s="376"/>
      <c r="D81" s="367"/>
      <c r="E81" s="338"/>
      <c r="F81" s="389"/>
      <c r="G81" s="125"/>
      <c r="H81" s="353"/>
      <c r="I81" s="403"/>
      <c r="J81" s="245"/>
      <c r="K81" s="405"/>
      <c r="L81" s="406"/>
      <c r="M81" s="410"/>
      <c r="N81" s="364"/>
      <c r="O81" s="361"/>
      <c r="P81" s="353"/>
      <c r="Q81" s="398"/>
      <c r="R81" s="156"/>
      <c r="S81" s="376"/>
      <c r="T81" s="367"/>
      <c r="U81" s="338"/>
      <c r="V81" s="339"/>
      <c r="W81" s="339"/>
      <c r="X81" s="353"/>
    </row>
    <row r="82" spans="1:24" ht="9.9499999999999993" customHeight="1" x14ac:dyDescent="0.25">
      <c r="A82" s="408"/>
      <c r="B82" s="156"/>
      <c r="C82" s="376"/>
      <c r="D82" s="367"/>
      <c r="E82" s="390"/>
      <c r="F82" s="391"/>
      <c r="G82" s="125"/>
      <c r="H82" s="353"/>
      <c r="I82" s="404">
        <f>K77</f>
        <v>0.58680555555555558</v>
      </c>
      <c r="J82" s="180" t="s">
        <v>14</v>
      </c>
      <c r="K82" s="375">
        <f>I82+L82/24/60</f>
        <v>0.60416666666666674</v>
      </c>
      <c r="L82" s="369">
        <v>25</v>
      </c>
      <c r="M82" s="410"/>
      <c r="N82" s="372" t="s">
        <v>27</v>
      </c>
      <c r="O82" s="349" t="s">
        <v>185</v>
      </c>
      <c r="P82" s="353"/>
      <c r="Q82" s="398"/>
      <c r="R82" s="156"/>
      <c r="S82" s="376"/>
      <c r="T82" s="367"/>
      <c r="U82" s="338"/>
      <c r="V82" s="339"/>
      <c r="W82" s="339"/>
      <c r="X82" s="353"/>
    </row>
    <row r="83" spans="1:24" ht="9.9499999999999993" customHeight="1" x14ac:dyDescent="0.25">
      <c r="A83" s="408"/>
      <c r="B83" s="156"/>
      <c r="C83" s="376"/>
      <c r="D83" s="367"/>
      <c r="E83" s="338" t="s">
        <v>179</v>
      </c>
      <c r="F83" s="339"/>
      <c r="G83" s="378"/>
      <c r="H83" s="353"/>
      <c r="I83" s="398"/>
      <c r="J83" s="156"/>
      <c r="K83" s="376"/>
      <c r="L83" s="367"/>
      <c r="M83" s="410"/>
      <c r="N83" s="373"/>
      <c r="O83" s="350"/>
      <c r="P83" s="353"/>
      <c r="Q83" s="398"/>
      <c r="R83" s="156"/>
      <c r="S83" s="376"/>
      <c r="T83" s="367"/>
      <c r="U83" s="338"/>
      <c r="V83" s="339"/>
      <c r="W83" s="339"/>
      <c r="X83" s="353"/>
    </row>
    <row r="84" spans="1:24" ht="9.9499999999999993" customHeight="1" thickBot="1" x14ac:dyDescent="0.3">
      <c r="A84" s="409"/>
      <c r="B84" s="157"/>
      <c r="C84" s="377"/>
      <c r="D84" s="368"/>
      <c r="E84" s="340"/>
      <c r="F84" s="341"/>
      <c r="G84" s="379"/>
      <c r="H84" s="353"/>
      <c r="I84" s="398"/>
      <c r="J84" s="156"/>
      <c r="K84" s="376"/>
      <c r="L84" s="367"/>
      <c r="M84" s="410"/>
      <c r="N84" s="373"/>
      <c r="O84" s="350"/>
      <c r="P84" s="353"/>
      <c r="Q84" s="399"/>
      <c r="R84" s="157"/>
      <c r="S84" s="377"/>
      <c r="T84" s="368"/>
      <c r="U84" s="340"/>
      <c r="V84" s="341"/>
      <c r="W84" s="341"/>
      <c r="X84" s="353"/>
    </row>
    <row r="85" spans="1:24" ht="9.9499999999999993" customHeight="1" x14ac:dyDescent="0.25">
      <c r="A85" s="407">
        <f>C79</f>
        <v>0.59722222222222221</v>
      </c>
      <c r="B85" s="155" t="s">
        <v>14</v>
      </c>
      <c r="C85" s="400">
        <f>A85+D85/24/60</f>
        <v>0.63194444444444442</v>
      </c>
      <c r="D85" s="366">
        <v>50</v>
      </c>
      <c r="E85" s="422" t="s">
        <v>45</v>
      </c>
      <c r="F85" s="420" t="s">
        <v>99</v>
      </c>
      <c r="G85" s="432" t="s">
        <v>182</v>
      </c>
      <c r="H85" s="353"/>
      <c r="I85" s="398"/>
      <c r="J85" s="156"/>
      <c r="K85" s="376"/>
      <c r="L85" s="367"/>
      <c r="M85" s="410"/>
      <c r="N85" s="373"/>
      <c r="O85" s="350"/>
      <c r="P85" s="353"/>
      <c r="Q85" s="397">
        <f>S79</f>
        <v>0.59722222222222232</v>
      </c>
      <c r="R85" s="397" t="s">
        <v>14</v>
      </c>
      <c r="S85" s="400">
        <f>Q85+T85/24/60</f>
        <v>0.63194444444444453</v>
      </c>
      <c r="T85" s="366">
        <v>50</v>
      </c>
      <c r="U85" s="394" t="s">
        <v>330</v>
      </c>
      <c r="V85" s="342" t="s">
        <v>297</v>
      </c>
      <c r="W85" s="342" t="s">
        <v>218</v>
      </c>
      <c r="X85" s="353"/>
    </row>
    <row r="86" spans="1:24" ht="9.9499999999999993" customHeight="1" thickBot="1" x14ac:dyDescent="0.3">
      <c r="A86" s="408"/>
      <c r="B86" s="156"/>
      <c r="C86" s="376"/>
      <c r="D86" s="367"/>
      <c r="E86" s="422"/>
      <c r="F86" s="420"/>
      <c r="G86" s="432"/>
      <c r="H86" s="353"/>
      <c r="I86" s="399"/>
      <c r="J86" s="157"/>
      <c r="K86" s="377"/>
      <c r="L86" s="368"/>
      <c r="M86" s="411"/>
      <c r="N86" s="374"/>
      <c r="O86" s="351"/>
      <c r="P86" s="353"/>
      <c r="Q86" s="398"/>
      <c r="R86" s="398"/>
      <c r="S86" s="376"/>
      <c r="T86" s="367"/>
      <c r="U86" s="394"/>
      <c r="V86" s="342"/>
      <c r="W86" s="342"/>
      <c r="X86" s="353"/>
    </row>
    <row r="87" spans="1:24" ht="9.9499999999999993" customHeight="1" x14ac:dyDescent="0.25">
      <c r="A87" s="408"/>
      <c r="B87" s="156"/>
      <c r="C87" s="376"/>
      <c r="D87" s="367"/>
      <c r="E87" s="422"/>
      <c r="F87" s="420"/>
      <c r="G87" s="432"/>
      <c r="H87" s="353"/>
      <c r="I87" s="463">
        <f>K82</f>
        <v>0.60416666666666674</v>
      </c>
      <c r="J87" s="326" t="s">
        <v>14</v>
      </c>
      <c r="K87" s="467">
        <f>I87+L87/24/60</f>
        <v>0.63194444444444453</v>
      </c>
      <c r="L87" s="470">
        <v>40</v>
      </c>
      <c r="M87" s="336" t="s">
        <v>263</v>
      </c>
      <c r="N87" s="388"/>
      <c r="O87" s="124"/>
      <c r="P87" s="353"/>
      <c r="Q87" s="398"/>
      <c r="R87" s="398"/>
      <c r="S87" s="376"/>
      <c r="T87" s="367"/>
      <c r="U87" s="394"/>
      <c r="V87" s="342"/>
      <c r="W87" s="342"/>
      <c r="X87" s="353"/>
    </row>
    <row r="88" spans="1:24" ht="9.9499999999999993" customHeight="1" x14ac:dyDescent="0.25">
      <c r="A88" s="408"/>
      <c r="B88" s="156"/>
      <c r="C88" s="376"/>
      <c r="D88" s="367"/>
      <c r="E88" s="422"/>
      <c r="F88" s="420"/>
      <c r="G88" s="432"/>
      <c r="H88" s="353"/>
      <c r="I88" s="464"/>
      <c r="J88" s="327"/>
      <c r="K88" s="468"/>
      <c r="L88" s="471"/>
      <c r="M88" s="338"/>
      <c r="N88" s="389"/>
      <c r="O88" s="125"/>
      <c r="P88" s="353"/>
      <c r="Q88" s="398"/>
      <c r="R88" s="398"/>
      <c r="S88" s="376"/>
      <c r="T88" s="367"/>
      <c r="U88" s="394"/>
      <c r="V88" s="342"/>
      <c r="W88" s="342"/>
      <c r="X88" s="353"/>
    </row>
    <row r="89" spans="1:24" ht="9.9499999999999993" customHeight="1" x14ac:dyDescent="0.25">
      <c r="A89" s="408"/>
      <c r="B89" s="156"/>
      <c r="C89" s="376"/>
      <c r="D89" s="367"/>
      <c r="E89" s="422"/>
      <c r="F89" s="420"/>
      <c r="G89" s="432"/>
      <c r="H89" s="353"/>
      <c r="I89" s="464"/>
      <c r="J89" s="327"/>
      <c r="K89" s="468"/>
      <c r="L89" s="471"/>
      <c r="M89" s="338"/>
      <c r="N89" s="389"/>
      <c r="O89" s="125"/>
      <c r="P89" s="353"/>
      <c r="Q89" s="398"/>
      <c r="R89" s="398"/>
      <c r="S89" s="376"/>
      <c r="T89" s="367"/>
      <c r="U89" s="394"/>
      <c r="V89" s="342"/>
      <c r="W89" s="342"/>
      <c r="X89" s="353"/>
    </row>
    <row r="90" spans="1:24" ht="9.9499999999999993" customHeight="1" x14ac:dyDescent="0.25">
      <c r="A90" s="408"/>
      <c r="B90" s="156"/>
      <c r="C90" s="376"/>
      <c r="D90" s="367"/>
      <c r="E90" s="422"/>
      <c r="F90" s="420"/>
      <c r="G90" s="432"/>
      <c r="H90" s="353"/>
      <c r="I90" s="464"/>
      <c r="J90" s="327"/>
      <c r="K90" s="468"/>
      <c r="L90" s="471"/>
      <c r="M90" s="390"/>
      <c r="N90" s="391"/>
      <c r="O90" s="125"/>
      <c r="P90" s="353"/>
      <c r="Q90" s="398"/>
      <c r="R90" s="398"/>
      <c r="S90" s="376"/>
      <c r="T90" s="367"/>
      <c r="U90" s="394"/>
      <c r="V90" s="342"/>
      <c r="W90" s="342"/>
      <c r="X90" s="353"/>
    </row>
    <row r="91" spans="1:24" ht="9.9499999999999993" customHeight="1" x14ac:dyDescent="0.25">
      <c r="A91" s="408"/>
      <c r="B91" s="156"/>
      <c r="C91" s="376"/>
      <c r="D91" s="367"/>
      <c r="E91" s="422"/>
      <c r="F91" s="420"/>
      <c r="G91" s="432"/>
      <c r="H91" s="353"/>
      <c r="I91" s="464"/>
      <c r="J91" s="327"/>
      <c r="K91" s="468"/>
      <c r="L91" s="471"/>
      <c r="M91" s="473" t="s">
        <v>179</v>
      </c>
      <c r="N91" s="474"/>
      <c r="O91" s="475"/>
      <c r="P91" s="353"/>
      <c r="Q91" s="398"/>
      <c r="R91" s="398"/>
      <c r="S91" s="376"/>
      <c r="T91" s="367"/>
      <c r="U91" s="394"/>
      <c r="V91" s="342"/>
      <c r="W91" s="342"/>
      <c r="X91" s="353"/>
    </row>
    <row r="92" spans="1:24" ht="9.9499999999999993" customHeight="1" x14ac:dyDescent="0.25">
      <c r="A92" s="408"/>
      <c r="B92" s="156"/>
      <c r="C92" s="376"/>
      <c r="D92" s="367"/>
      <c r="E92" s="422"/>
      <c r="F92" s="420"/>
      <c r="G92" s="432"/>
      <c r="H92" s="353"/>
      <c r="I92" s="464"/>
      <c r="J92" s="327"/>
      <c r="K92" s="468"/>
      <c r="L92" s="471"/>
      <c r="M92" s="473"/>
      <c r="N92" s="474"/>
      <c r="O92" s="475"/>
      <c r="P92" s="353"/>
      <c r="Q92" s="398"/>
      <c r="R92" s="398"/>
      <c r="S92" s="376"/>
      <c r="T92" s="367"/>
      <c r="U92" s="394"/>
      <c r="V92" s="342"/>
      <c r="W92" s="342"/>
      <c r="X92" s="353"/>
    </row>
    <row r="93" spans="1:24" ht="9.9499999999999993" customHeight="1" x14ac:dyDescent="0.25">
      <c r="A93" s="408"/>
      <c r="B93" s="156"/>
      <c r="C93" s="376"/>
      <c r="D93" s="367"/>
      <c r="E93" s="422"/>
      <c r="F93" s="420"/>
      <c r="G93" s="432"/>
      <c r="H93" s="353"/>
      <c r="I93" s="464"/>
      <c r="J93" s="327"/>
      <c r="K93" s="468"/>
      <c r="L93" s="471"/>
      <c r="M93" s="473"/>
      <c r="N93" s="474"/>
      <c r="O93" s="475"/>
      <c r="P93" s="353"/>
      <c r="Q93" s="398"/>
      <c r="R93" s="398"/>
      <c r="S93" s="376"/>
      <c r="T93" s="367"/>
      <c r="U93" s="394"/>
      <c r="V93" s="342"/>
      <c r="W93" s="342"/>
      <c r="X93" s="353"/>
    </row>
    <row r="94" spans="1:24" ht="15.4" customHeight="1" thickBot="1" x14ac:dyDescent="0.3">
      <c r="A94" s="409"/>
      <c r="B94" s="157"/>
      <c r="C94" s="377"/>
      <c r="D94" s="368"/>
      <c r="E94" s="423"/>
      <c r="F94" s="421"/>
      <c r="G94" s="433"/>
      <c r="H94" s="353"/>
      <c r="I94" s="465"/>
      <c r="J94" s="466"/>
      <c r="K94" s="469"/>
      <c r="L94" s="472"/>
      <c r="M94" s="473"/>
      <c r="N94" s="474"/>
      <c r="O94" s="475"/>
      <c r="P94" s="353"/>
      <c r="Q94" s="399"/>
      <c r="R94" s="399"/>
      <c r="S94" s="377"/>
      <c r="T94" s="368"/>
      <c r="U94" s="394"/>
      <c r="V94" s="342"/>
      <c r="W94" s="342"/>
      <c r="X94" s="353"/>
    </row>
    <row r="95" spans="1:24" ht="9.9499999999999993" customHeight="1" x14ac:dyDescent="0.25">
      <c r="A95" s="429">
        <f>C85</f>
        <v>0.63194444444444442</v>
      </c>
      <c r="B95" s="155" t="s">
        <v>14</v>
      </c>
      <c r="C95" s="397">
        <f>A95+D95/24/60</f>
        <v>0.70833333333333326</v>
      </c>
      <c r="D95" s="366">
        <v>110</v>
      </c>
      <c r="E95" s="336" t="s">
        <v>179</v>
      </c>
      <c r="F95" s="337"/>
      <c r="G95" s="337"/>
      <c r="H95" s="353"/>
      <c r="I95" s="404">
        <f>K87</f>
        <v>0.63194444444444453</v>
      </c>
      <c r="J95" s="180" t="s">
        <v>14</v>
      </c>
      <c r="K95" s="375">
        <f>I95+L95/24/60</f>
        <v>0.64930555555555569</v>
      </c>
      <c r="L95" s="369">
        <v>25</v>
      </c>
      <c r="M95" s="460" t="s">
        <v>327</v>
      </c>
      <c r="N95" s="439" t="s">
        <v>28</v>
      </c>
      <c r="O95" s="372" t="s">
        <v>207</v>
      </c>
      <c r="P95" s="353"/>
      <c r="Q95" s="429">
        <f>S85</f>
        <v>0.63194444444444453</v>
      </c>
      <c r="R95" s="155" t="s">
        <v>14</v>
      </c>
      <c r="S95" s="397">
        <f>Q95+T95/24/60</f>
        <v>0.70833333333333337</v>
      </c>
      <c r="T95" s="366">
        <v>110</v>
      </c>
      <c r="U95" s="336" t="s">
        <v>179</v>
      </c>
      <c r="V95" s="337"/>
      <c r="W95" s="337"/>
      <c r="X95" s="353"/>
    </row>
    <row r="96" spans="1:24" ht="9.9499999999999993" customHeight="1" x14ac:dyDescent="0.25">
      <c r="A96" s="430"/>
      <c r="B96" s="156"/>
      <c r="C96" s="398"/>
      <c r="D96" s="367"/>
      <c r="E96" s="338"/>
      <c r="F96" s="339"/>
      <c r="G96" s="339"/>
      <c r="H96" s="353"/>
      <c r="I96" s="398"/>
      <c r="J96" s="156"/>
      <c r="K96" s="376"/>
      <c r="L96" s="367"/>
      <c r="M96" s="461"/>
      <c r="N96" s="440"/>
      <c r="O96" s="373"/>
      <c r="P96" s="353"/>
      <c r="Q96" s="430"/>
      <c r="R96" s="156"/>
      <c r="S96" s="398"/>
      <c r="T96" s="367"/>
      <c r="U96" s="338"/>
      <c r="V96" s="339"/>
      <c r="W96" s="339"/>
      <c r="X96" s="353"/>
    </row>
    <row r="97" spans="1:24" ht="9.9499999999999993" customHeight="1" x14ac:dyDescent="0.25">
      <c r="A97" s="430"/>
      <c r="B97" s="156"/>
      <c r="C97" s="398"/>
      <c r="D97" s="367"/>
      <c r="E97" s="338"/>
      <c r="F97" s="339"/>
      <c r="G97" s="339"/>
      <c r="H97" s="353"/>
      <c r="I97" s="398"/>
      <c r="J97" s="156"/>
      <c r="K97" s="376"/>
      <c r="L97" s="367"/>
      <c r="M97" s="461"/>
      <c r="N97" s="440"/>
      <c r="O97" s="373"/>
      <c r="P97" s="353"/>
      <c r="Q97" s="430"/>
      <c r="R97" s="156"/>
      <c r="S97" s="398"/>
      <c r="T97" s="367"/>
      <c r="U97" s="338"/>
      <c r="V97" s="339"/>
      <c r="W97" s="339"/>
      <c r="X97" s="353"/>
    </row>
    <row r="98" spans="1:24" ht="9.75" customHeight="1" x14ac:dyDescent="0.25">
      <c r="A98" s="430"/>
      <c r="B98" s="156"/>
      <c r="C98" s="398"/>
      <c r="D98" s="367"/>
      <c r="E98" s="338"/>
      <c r="F98" s="339"/>
      <c r="G98" s="339"/>
      <c r="H98" s="353"/>
      <c r="I98" s="398"/>
      <c r="J98" s="156"/>
      <c r="K98" s="376"/>
      <c r="L98" s="367"/>
      <c r="M98" s="461"/>
      <c r="N98" s="440"/>
      <c r="O98" s="373"/>
      <c r="P98" s="353"/>
      <c r="Q98" s="430"/>
      <c r="R98" s="156"/>
      <c r="S98" s="398"/>
      <c r="T98" s="367"/>
      <c r="U98" s="338"/>
      <c r="V98" s="339"/>
      <c r="W98" s="339"/>
      <c r="X98" s="353"/>
    </row>
    <row r="99" spans="1:24" ht="9.9499999999999993" customHeight="1" thickBot="1" x14ac:dyDescent="0.3">
      <c r="A99" s="430"/>
      <c r="B99" s="156"/>
      <c r="C99" s="398"/>
      <c r="D99" s="367"/>
      <c r="E99" s="338"/>
      <c r="F99" s="339"/>
      <c r="G99" s="339"/>
      <c r="H99" s="353"/>
      <c r="I99" s="399"/>
      <c r="J99" s="157"/>
      <c r="K99" s="377"/>
      <c r="L99" s="368"/>
      <c r="M99" s="462"/>
      <c r="N99" s="441"/>
      <c r="O99" s="374"/>
      <c r="P99" s="353"/>
      <c r="Q99" s="430"/>
      <c r="R99" s="156"/>
      <c r="S99" s="398"/>
      <c r="T99" s="367"/>
      <c r="U99" s="338"/>
      <c r="V99" s="339"/>
      <c r="W99" s="339"/>
      <c r="X99" s="353"/>
    </row>
    <row r="100" spans="1:24" ht="9.9499999999999993" customHeight="1" x14ac:dyDescent="0.25">
      <c r="A100" s="430"/>
      <c r="B100" s="156"/>
      <c r="C100" s="398"/>
      <c r="D100" s="367"/>
      <c r="E100" s="338"/>
      <c r="F100" s="339"/>
      <c r="G100" s="339"/>
      <c r="H100" s="353"/>
      <c r="I100" s="397">
        <f>K95</f>
        <v>0.64930555555555569</v>
      </c>
      <c r="J100" s="155" t="s">
        <v>14</v>
      </c>
      <c r="K100" s="400">
        <f>I100+L100/24/60</f>
        <v>0.70833333333333348</v>
      </c>
      <c r="L100" s="366">
        <v>85</v>
      </c>
      <c r="M100" s="336" t="s">
        <v>264</v>
      </c>
      <c r="N100" s="388"/>
      <c r="O100" s="124"/>
      <c r="P100" s="353"/>
      <c r="Q100" s="430"/>
      <c r="R100" s="156"/>
      <c r="S100" s="398"/>
      <c r="T100" s="367"/>
      <c r="U100" s="338"/>
      <c r="V100" s="339"/>
      <c r="W100" s="339"/>
      <c r="X100" s="353"/>
    </row>
    <row r="101" spans="1:24" ht="9.9499999999999993" customHeight="1" x14ac:dyDescent="0.25">
      <c r="A101" s="430"/>
      <c r="B101" s="156"/>
      <c r="C101" s="398"/>
      <c r="D101" s="367"/>
      <c r="E101" s="338"/>
      <c r="F101" s="339"/>
      <c r="G101" s="339"/>
      <c r="H101" s="353"/>
      <c r="I101" s="398"/>
      <c r="J101" s="156"/>
      <c r="K101" s="376"/>
      <c r="L101" s="367"/>
      <c r="M101" s="338"/>
      <c r="N101" s="389"/>
      <c r="O101" s="125"/>
      <c r="P101" s="353"/>
      <c r="Q101" s="430"/>
      <c r="R101" s="156"/>
      <c r="S101" s="398"/>
      <c r="T101" s="367"/>
      <c r="U101" s="338"/>
      <c r="V101" s="339"/>
      <c r="W101" s="339"/>
      <c r="X101" s="353"/>
    </row>
    <row r="102" spans="1:24" ht="9.9499999999999993" customHeight="1" x14ac:dyDescent="0.25">
      <c r="A102" s="430"/>
      <c r="B102" s="156"/>
      <c r="C102" s="398"/>
      <c r="D102" s="367"/>
      <c r="E102" s="338"/>
      <c r="F102" s="339"/>
      <c r="G102" s="339"/>
      <c r="H102" s="353"/>
      <c r="I102" s="398"/>
      <c r="J102" s="156"/>
      <c r="K102" s="376"/>
      <c r="L102" s="367"/>
      <c r="M102" s="338"/>
      <c r="N102" s="389"/>
      <c r="O102" s="125"/>
      <c r="P102" s="353"/>
      <c r="Q102" s="430"/>
      <c r="R102" s="156"/>
      <c r="S102" s="398"/>
      <c r="T102" s="367"/>
      <c r="U102" s="338"/>
      <c r="V102" s="339"/>
      <c r="W102" s="339"/>
      <c r="X102" s="353"/>
    </row>
    <row r="103" spans="1:24" ht="9.9499999999999993" customHeight="1" x14ac:dyDescent="0.25">
      <c r="A103" s="430"/>
      <c r="B103" s="156"/>
      <c r="C103" s="398"/>
      <c r="D103" s="367"/>
      <c r="E103" s="338"/>
      <c r="F103" s="339"/>
      <c r="G103" s="339"/>
      <c r="H103" s="353"/>
      <c r="I103" s="398"/>
      <c r="J103" s="156"/>
      <c r="K103" s="376"/>
      <c r="L103" s="367"/>
      <c r="M103" s="390"/>
      <c r="N103" s="391"/>
      <c r="O103" s="125"/>
      <c r="P103" s="353"/>
      <c r="Q103" s="430"/>
      <c r="R103" s="156"/>
      <c r="S103" s="398"/>
      <c r="T103" s="367"/>
      <c r="U103" s="338"/>
      <c r="V103" s="339"/>
      <c r="W103" s="339"/>
      <c r="X103" s="353"/>
    </row>
    <row r="104" spans="1:24" ht="9.9499999999999993" customHeight="1" x14ac:dyDescent="0.25">
      <c r="A104" s="430"/>
      <c r="B104" s="156"/>
      <c r="C104" s="398"/>
      <c r="D104" s="367"/>
      <c r="E104" s="338"/>
      <c r="F104" s="339"/>
      <c r="G104" s="339"/>
      <c r="H104" s="353"/>
      <c r="I104" s="398"/>
      <c r="J104" s="156"/>
      <c r="K104" s="376"/>
      <c r="L104" s="367"/>
      <c r="M104" s="338" t="s">
        <v>179</v>
      </c>
      <c r="N104" s="339"/>
      <c r="O104" s="378"/>
      <c r="P104" s="353"/>
      <c r="Q104" s="430"/>
      <c r="R104" s="156"/>
      <c r="S104" s="398"/>
      <c r="T104" s="367"/>
      <c r="U104" s="338"/>
      <c r="V104" s="339"/>
      <c r="W104" s="339"/>
      <c r="X104" s="353"/>
    </row>
    <row r="105" spans="1:24" ht="9.9499999999999993" customHeight="1" x14ac:dyDescent="0.25">
      <c r="A105" s="430"/>
      <c r="B105" s="156"/>
      <c r="C105" s="398"/>
      <c r="D105" s="367"/>
      <c r="E105" s="338"/>
      <c r="F105" s="339"/>
      <c r="G105" s="339"/>
      <c r="H105" s="353"/>
      <c r="I105" s="398"/>
      <c r="J105" s="156"/>
      <c r="K105" s="376"/>
      <c r="L105" s="367"/>
      <c r="M105" s="338"/>
      <c r="N105" s="339"/>
      <c r="O105" s="378"/>
      <c r="P105" s="353"/>
      <c r="Q105" s="430"/>
      <c r="R105" s="156"/>
      <c r="S105" s="398"/>
      <c r="T105" s="367"/>
      <c r="U105" s="338"/>
      <c r="V105" s="339"/>
      <c r="W105" s="339"/>
      <c r="X105" s="353"/>
    </row>
    <row r="106" spans="1:24" ht="9.9499999999999993" customHeight="1" x14ac:dyDescent="0.25">
      <c r="A106" s="430"/>
      <c r="B106" s="156"/>
      <c r="C106" s="398"/>
      <c r="D106" s="367"/>
      <c r="E106" s="338"/>
      <c r="F106" s="339"/>
      <c r="G106" s="339"/>
      <c r="H106" s="353"/>
      <c r="I106" s="398"/>
      <c r="J106" s="156"/>
      <c r="K106" s="376"/>
      <c r="L106" s="367"/>
      <c r="M106" s="338"/>
      <c r="N106" s="339"/>
      <c r="O106" s="378"/>
      <c r="P106" s="353"/>
      <c r="Q106" s="430"/>
      <c r="R106" s="156"/>
      <c r="S106" s="398"/>
      <c r="T106" s="367"/>
      <c r="U106" s="338"/>
      <c r="V106" s="339"/>
      <c r="W106" s="339"/>
      <c r="X106" s="353"/>
    </row>
    <row r="107" spans="1:24" ht="9.9499999999999993" customHeight="1" x14ac:dyDescent="0.25">
      <c r="A107" s="430"/>
      <c r="B107" s="156"/>
      <c r="C107" s="398"/>
      <c r="D107" s="367"/>
      <c r="E107" s="338"/>
      <c r="F107" s="339"/>
      <c r="G107" s="339"/>
      <c r="H107" s="353"/>
      <c r="I107" s="398"/>
      <c r="J107" s="156"/>
      <c r="K107" s="376"/>
      <c r="L107" s="367"/>
      <c r="M107" s="338"/>
      <c r="N107" s="339"/>
      <c r="O107" s="378"/>
      <c r="P107" s="353"/>
      <c r="Q107" s="430"/>
      <c r="R107" s="156"/>
      <c r="S107" s="398"/>
      <c r="T107" s="367"/>
      <c r="U107" s="338"/>
      <c r="V107" s="339"/>
      <c r="W107" s="339"/>
      <c r="X107" s="353"/>
    </row>
    <row r="108" spans="1:24" ht="9.9499999999999993" customHeight="1" x14ac:dyDescent="0.25">
      <c r="A108" s="430"/>
      <c r="B108" s="156"/>
      <c r="C108" s="398"/>
      <c r="D108" s="367"/>
      <c r="E108" s="338"/>
      <c r="F108" s="339"/>
      <c r="G108" s="339"/>
      <c r="H108" s="353"/>
      <c r="I108" s="398"/>
      <c r="J108" s="156"/>
      <c r="K108" s="376"/>
      <c r="L108" s="367"/>
      <c r="M108" s="338"/>
      <c r="N108" s="339"/>
      <c r="O108" s="378"/>
      <c r="P108" s="353"/>
      <c r="Q108" s="430"/>
      <c r="R108" s="156"/>
      <c r="S108" s="398"/>
      <c r="T108" s="367"/>
      <c r="U108" s="338"/>
      <c r="V108" s="339"/>
      <c r="W108" s="339"/>
      <c r="X108" s="353"/>
    </row>
    <row r="109" spans="1:24" ht="9.9499999999999993" customHeight="1" x14ac:dyDescent="0.25">
      <c r="A109" s="430"/>
      <c r="B109" s="156"/>
      <c r="C109" s="398"/>
      <c r="D109" s="367"/>
      <c r="E109" s="338"/>
      <c r="F109" s="339"/>
      <c r="G109" s="339"/>
      <c r="H109" s="353"/>
      <c r="I109" s="398"/>
      <c r="J109" s="156"/>
      <c r="K109" s="376"/>
      <c r="L109" s="367"/>
      <c r="M109" s="338"/>
      <c r="N109" s="339"/>
      <c r="O109" s="378"/>
      <c r="P109" s="353"/>
      <c r="Q109" s="430"/>
      <c r="R109" s="156"/>
      <c r="S109" s="398"/>
      <c r="T109" s="367"/>
      <c r="U109" s="338"/>
      <c r="V109" s="339"/>
      <c r="W109" s="339"/>
      <c r="X109" s="353"/>
    </row>
    <row r="110" spans="1:24" ht="9.9499999999999993" customHeight="1" x14ac:dyDescent="0.25">
      <c r="A110" s="430"/>
      <c r="B110" s="156"/>
      <c r="C110" s="398"/>
      <c r="D110" s="367"/>
      <c r="E110" s="338"/>
      <c r="F110" s="339"/>
      <c r="G110" s="339"/>
      <c r="H110" s="353"/>
      <c r="I110" s="398"/>
      <c r="J110" s="156"/>
      <c r="K110" s="376"/>
      <c r="L110" s="367"/>
      <c r="M110" s="338"/>
      <c r="N110" s="339"/>
      <c r="O110" s="378"/>
      <c r="P110" s="353"/>
      <c r="Q110" s="430"/>
      <c r="R110" s="156"/>
      <c r="S110" s="398"/>
      <c r="T110" s="367"/>
      <c r="U110" s="338"/>
      <c r="V110" s="339"/>
      <c r="W110" s="339"/>
      <c r="X110" s="353"/>
    </row>
    <row r="111" spans="1:24" ht="9.9499999999999993" customHeight="1" x14ac:dyDescent="0.25">
      <c r="A111" s="430"/>
      <c r="B111" s="156"/>
      <c r="C111" s="398"/>
      <c r="D111" s="367"/>
      <c r="E111" s="338"/>
      <c r="F111" s="339"/>
      <c r="G111" s="339"/>
      <c r="H111" s="353"/>
      <c r="I111" s="398"/>
      <c r="J111" s="156"/>
      <c r="K111" s="376"/>
      <c r="L111" s="367"/>
      <c r="M111" s="338"/>
      <c r="N111" s="339"/>
      <c r="O111" s="378"/>
      <c r="P111" s="353"/>
      <c r="Q111" s="430"/>
      <c r="R111" s="156"/>
      <c r="S111" s="398"/>
      <c r="T111" s="367"/>
      <c r="U111" s="338"/>
      <c r="V111" s="339"/>
      <c r="W111" s="339"/>
      <c r="X111" s="353"/>
    </row>
    <row r="112" spans="1:24" ht="9.9499999999999993" customHeight="1" x14ac:dyDescent="0.25">
      <c r="A112" s="430"/>
      <c r="B112" s="156"/>
      <c r="C112" s="398"/>
      <c r="D112" s="367"/>
      <c r="E112" s="338"/>
      <c r="F112" s="339"/>
      <c r="G112" s="339"/>
      <c r="H112" s="353"/>
      <c r="I112" s="398"/>
      <c r="J112" s="156"/>
      <c r="K112" s="376"/>
      <c r="L112" s="367"/>
      <c r="M112" s="338"/>
      <c r="N112" s="339"/>
      <c r="O112" s="378"/>
      <c r="P112" s="353"/>
      <c r="Q112" s="430"/>
      <c r="R112" s="156"/>
      <c r="S112" s="398"/>
      <c r="T112" s="367"/>
      <c r="U112" s="338"/>
      <c r="V112" s="339"/>
      <c r="W112" s="339"/>
      <c r="X112" s="353"/>
    </row>
    <row r="113" spans="1:24" ht="9.9499999999999993" customHeight="1" x14ac:dyDescent="0.25">
      <c r="A113" s="430"/>
      <c r="B113" s="156"/>
      <c r="C113" s="398"/>
      <c r="D113" s="367"/>
      <c r="E113" s="338"/>
      <c r="F113" s="339"/>
      <c r="G113" s="339"/>
      <c r="H113" s="353"/>
      <c r="I113" s="398"/>
      <c r="J113" s="156"/>
      <c r="K113" s="376"/>
      <c r="L113" s="367"/>
      <c r="M113" s="338"/>
      <c r="N113" s="339"/>
      <c r="O113" s="378"/>
      <c r="P113" s="353"/>
      <c r="Q113" s="430"/>
      <c r="R113" s="156"/>
      <c r="S113" s="398"/>
      <c r="T113" s="367"/>
      <c r="U113" s="338"/>
      <c r="V113" s="339"/>
      <c r="W113" s="339"/>
      <c r="X113" s="353"/>
    </row>
    <row r="114" spans="1:24" ht="9.9499999999999993" customHeight="1" x14ac:dyDescent="0.25">
      <c r="A114" s="430"/>
      <c r="B114" s="156"/>
      <c r="C114" s="398"/>
      <c r="D114" s="367"/>
      <c r="E114" s="338"/>
      <c r="F114" s="339"/>
      <c r="G114" s="339"/>
      <c r="H114" s="353"/>
      <c r="I114" s="398"/>
      <c r="J114" s="156"/>
      <c r="K114" s="376"/>
      <c r="L114" s="367"/>
      <c r="M114" s="338"/>
      <c r="N114" s="339"/>
      <c r="O114" s="378"/>
      <c r="P114" s="353"/>
      <c r="Q114" s="430"/>
      <c r="R114" s="156"/>
      <c r="S114" s="398"/>
      <c r="T114" s="367"/>
      <c r="U114" s="338"/>
      <c r="V114" s="339"/>
      <c r="W114" s="339"/>
      <c r="X114" s="353"/>
    </row>
    <row r="115" spans="1:24" ht="9.9499999999999993" customHeight="1" x14ac:dyDescent="0.25">
      <c r="A115" s="430"/>
      <c r="B115" s="156"/>
      <c r="C115" s="398"/>
      <c r="D115" s="367"/>
      <c r="E115" s="338"/>
      <c r="F115" s="339"/>
      <c r="G115" s="339"/>
      <c r="H115" s="353"/>
      <c r="I115" s="398"/>
      <c r="J115" s="156"/>
      <c r="K115" s="376"/>
      <c r="L115" s="367"/>
      <c r="M115" s="338"/>
      <c r="N115" s="339"/>
      <c r="O115" s="378"/>
      <c r="P115" s="353"/>
      <c r="Q115" s="430"/>
      <c r="R115" s="156"/>
      <c r="S115" s="398"/>
      <c r="T115" s="367"/>
      <c r="U115" s="338"/>
      <c r="V115" s="339"/>
      <c r="W115" s="339"/>
      <c r="X115" s="353"/>
    </row>
    <row r="116" spans="1:24" ht="9.9499999999999993" customHeight="1" thickBot="1" x14ac:dyDescent="0.3">
      <c r="A116" s="431"/>
      <c r="B116" s="157"/>
      <c r="C116" s="399"/>
      <c r="D116" s="368"/>
      <c r="E116" s="340"/>
      <c r="F116" s="341"/>
      <c r="G116" s="341"/>
      <c r="H116" s="354"/>
      <c r="I116" s="399"/>
      <c r="J116" s="157"/>
      <c r="K116" s="377"/>
      <c r="L116" s="368"/>
      <c r="M116" s="340"/>
      <c r="N116" s="341"/>
      <c r="O116" s="379"/>
      <c r="P116" s="354"/>
      <c r="Q116" s="431"/>
      <c r="R116" s="157"/>
      <c r="S116" s="399"/>
      <c r="T116" s="368"/>
      <c r="U116" s="340"/>
      <c r="V116" s="341"/>
      <c r="W116" s="341"/>
      <c r="X116" s="354"/>
    </row>
    <row r="117" spans="1:24" ht="9.9499999999999993" customHeight="1" x14ac:dyDescent="0.25">
      <c r="A117" s="5"/>
      <c r="B117" s="7"/>
      <c r="C117" s="5"/>
      <c r="D117" s="7"/>
      <c r="E117" s="10"/>
      <c r="F117" s="10"/>
      <c r="G117" s="10"/>
      <c r="H117" s="4"/>
      <c r="I117" s="4"/>
      <c r="J117" s="4"/>
      <c r="K117" s="4"/>
      <c r="L117" s="3"/>
      <c r="M117" s="10"/>
      <c r="N117" s="10"/>
      <c r="O117" s="10"/>
      <c r="P117" s="4"/>
      <c r="Q117" s="5"/>
      <c r="R117" s="6"/>
      <c r="S117" s="5"/>
      <c r="T117" s="7"/>
    </row>
    <row r="118" spans="1:24" ht="9.9499999999999993" customHeight="1" x14ac:dyDescent="0.25">
      <c r="A118" s="5"/>
      <c r="B118" s="7"/>
      <c r="C118" s="5"/>
      <c r="D118" s="7"/>
      <c r="H118" s="4"/>
      <c r="P118" s="4"/>
      <c r="Q118" s="5"/>
      <c r="R118" s="6"/>
      <c r="S118" s="5"/>
      <c r="T118" s="7"/>
    </row>
    <row r="119" spans="1:24" ht="9.9499999999999993" customHeight="1" x14ac:dyDescent="0.25">
      <c r="A119" s="5"/>
      <c r="B119" s="7"/>
      <c r="C119" s="5"/>
      <c r="D119" s="7"/>
      <c r="Q119" s="5"/>
      <c r="R119" s="6"/>
      <c r="S119" s="5"/>
      <c r="T119" s="7"/>
    </row>
    <row r="120" spans="1:24" ht="9.9499999999999993" customHeight="1" x14ac:dyDescent="0.25">
      <c r="A120" s="5"/>
      <c r="B120" s="7"/>
      <c r="C120" s="5"/>
      <c r="D120" s="7"/>
      <c r="Q120" s="5"/>
      <c r="R120" s="6"/>
      <c r="S120" s="5"/>
      <c r="T120" s="7"/>
    </row>
    <row r="121" spans="1:24" ht="9.9499999999999993" customHeight="1" x14ac:dyDescent="0.25">
      <c r="A121" s="5"/>
      <c r="B121" s="6"/>
      <c r="C121" s="5"/>
      <c r="D121" s="7"/>
      <c r="Q121" s="5"/>
      <c r="R121" s="6"/>
      <c r="S121" s="5"/>
      <c r="T121" s="7"/>
    </row>
    <row r="122" spans="1:24" ht="9.9499999999999993" customHeight="1" x14ac:dyDescent="0.25">
      <c r="A122" s="5"/>
      <c r="B122" s="7"/>
      <c r="C122" s="5"/>
      <c r="D122" s="7"/>
      <c r="Q122" s="5"/>
      <c r="R122" s="6"/>
      <c r="S122" s="5"/>
      <c r="T122" s="7"/>
    </row>
    <row r="123" spans="1:24" ht="9.9499999999999993" customHeight="1" x14ac:dyDescent="0.25">
      <c r="A123" s="5"/>
      <c r="B123" s="7"/>
      <c r="C123" s="5"/>
      <c r="D123" s="7"/>
      <c r="Q123" s="5"/>
      <c r="R123" s="6"/>
      <c r="S123" s="5"/>
      <c r="T123" s="7"/>
    </row>
    <row r="124" spans="1:24" ht="9.9499999999999993" customHeight="1" x14ac:dyDescent="0.25">
      <c r="A124" s="5"/>
      <c r="B124" s="7"/>
      <c r="C124" s="5"/>
      <c r="D124" s="7"/>
      <c r="Q124" s="5"/>
      <c r="R124" s="6"/>
      <c r="S124" s="5"/>
      <c r="T124" s="7"/>
    </row>
    <row r="125" spans="1:24" ht="9.9499999999999993" customHeight="1" x14ac:dyDescent="0.25">
      <c r="A125" s="5"/>
      <c r="B125" s="7"/>
      <c r="C125" s="5"/>
      <c r="D125" s="7"/>
      <c r="Q125" s="5"/>
      <c r="R125" s="6"/>
      <c r="S125" s="5"/>
      <c r="T125" s="7"/>
    </row>
    <row r="126" spans="1:24" ht="9.9499999999999993" customHeight="1" x14ac:dyDescent="0.25">
      <c r="A126" s="4"/>
      <c r="B126" s="4"/>
      <c r="C126" s="4"/>
      <c r="D126" s="4"/>
      <c r="Q126" s="5"/>
      <c r="R126" s="6"/>
      <c r="S126" s="5"/>
      <c r="T126" s="7"/>
    </row>
    <row r="127" spans="1:24" ht="9.9499999999999993" customHeight="1" x14ac:dyDescent="0.25">
      <c r="A127" s="4"/>
      <c r="B127" s="3"/>
      <c r="C127" s="4"/>
      <c r="D127" s="3"/>
      <c r="Q127" s="5"/>
      <c r="R127" s="6"/>
      <c r="S127" s="5"/>
      <c r="T127" s="7"/>
    </row>
    <row r="128" spans="1:24" ht="9.9499999999999993" customHeight="1" x14ac:dyDescent="0.25">
      <c r="A128" s="4"/>
      <c r="B128" s="3"/>
      <c r="C128" s="4"/>
      <c r="D128" s="3"/>
      <c r="Q128" s="5"/>
      <c r="R128" s="6"/>
      <c r="S128" s="5"/>
      <c r="T128" s="7"/>
    </row>
    <row r="129" spans="1:20" ht="9.9499999999999993" customHeight="1" x14ac:dyDescent="0.25">
      <c r="A129" s="4"/>
      <c r="B129" s="3"/>
      <c r="C129" s="4"/>
      <c r="D129" s="3"/>
      <c r="Q129" s="5"/>
      <c r="R129" s="6"/>
      <c r="S129" s="5"/>
      <c r="T129" s="7"/>
    </row>
    <row r="130" spans="1:20" ht="9.9499999999999993" customHeight="1" x14ac:dyDescent="0.25">
      <c r="A130" s="4"/>
      <c r="B130" s="3"/>
      <c r="C130" s="4"/>
      <c r="D130" s="3"/>
      <c r="Q130" s="5"/>
      <c r="R130" s="6"/>
      <c r="S130" s="5"/>
      <c r="T130" s="7"/>
    </row>
    <row r="131" spans="1:20" ht="9.9499999999999993" customHeight="1" x14ac:dyDescent="0.25">
      <c r="A131" s="4"/>
      <c r="B131" s="3"/>
      <c r="C131" s="4"/>
      <c r="D131" s="3"/>
      <c r="Q131" s="5"/>
      <c r="R131" s="6"/>
      <c r="S131" s="5"/>
      <c r="T131" s="7"/>
    </row>
    <row r="132" spans="1:20" ht="9.9499999999999993" customHeight="1" x14ac:dyDescent="0.25">
      <c r="A132" s="4"/>
      <c r="B132" s="3"/>
      <c r="C132" s="4"/>
      <c r="D132" s="3"/>
      <c r="Q132" s="5"/>
      <c r="R132" s="6"/>
      <c r="S132" s="5"/>
      <c r="T132" s="7"/>
    </row>
    <row r="133" spans="1:20" ht="9.9499999999999993" customHeight="1" x14ac:dyDescent="0.25">
      <c r="A133" s="4"/>
      <c r="B133" s="3"/>
      <c r="C133" s="4"/>
      <c r="D133" s="3"/>
      <c r="Q133" s="5"/>
      <c r="R133" s="6"/>
      <c r="S133" s="5"/>
      <c r="T133" s="7"/>
    </row>
    <row r="134" spans="1:20" ht="9.9499999999999993" customHeight="1" x14ac:dyDescent="0.25">
      <c r="A134" s="4"/>
      <c r="B134" s="3"/>
      <c r="C134" s="4"/>
      <c r="D134" s="3"/>
      <c r="Q134" s="5"/>
      <c r="R134" s="6"/>
      <c r="S134" s="5"/>
      <c r="T134" s="7"/>
    </row>
    <row r="135" spans="1:20" ht="9.9499999999999993" customHeight="1" x14ac:dyDescent="0.25">
      <c r="A135" s="4"/>
      <c r="B135" s="3"/>
      <c r="C135" s="4"/>
      <c r="D135" s="3"/>
      <c r="Q135" s="5"/>
      <c r="R135" s="6"/>
      <c r="S135" s="5"/>
      <c r="T135" s="7"/>
    </row>
    <row r="136" spans="1:20" ht="9.9499999999999993" customHeight="1" x14ac:dyDescent="0.25">
      <c r="A136" s="4"/>
      <c r="B136" s="3"/>
      <c r="C136" s="4"/>
      <c r="D136" s="3"/>
      <c r="Q136" s="5"/>
      <c r="R136" s="6"/>
      <c r="S136" s="5"/>
      <c r="T136" s="7"/>
    </row>
    <row r="137" spans="1:20" ht="9.9499999999999993" customHeight="1" x14ac:dyDescent="0.25">
      <c r="A137" s="4"/>
      <c r="B137" s="3"/>
      <c r="C137" s="4"/>
      <c r="D137" s="3"/>
      <c r="Q137" s="5"/>
      <c r="R137" s="6"/>
      <c r="S137" s="5"/>
      <c r="T137" s="7"/>
    </row>
    <row r="138" spans="1:20" ht="9.9499999999999993" customHeight="1" x14ac:dyDescent="0.25">
      <c r="A138" s="4"/>
      <c r="B138" s="3"/>
      <c r="C138" s="4"/>
      <c r="D138" s="3"/>
      <c r="Q138" s="5"/>
      <c r="R138" s="6"/>
      <c r="S138" s="5"/>
      <c r="T138" s="7"/>
    </row>
    <row r="139" spans="1:20" ht="9.9499999999999993" customHeight="1" x14ac:dyDescent="0.25">
      <c r="A139" s="4"/>
      <c r="B139" s="3"/>
      <c r="C139" s="4"/>
      <c r="D139" s="3"/>
      <c r="Q139" s="5"/>
      <c r="R139" s="6"/>
      <c r="S139" s="5"/>
      <c r="T139" s="7"/>
    </row>
    <row r="140" spans="1:20" ht="9.9499999999999993" customHeight="1" x14ac:dyDescent="0.25">
      <c r="A140" s="4"/>
      <c r="B140" s="3"/>
      <c r="C140" s="4"/>
      <c r="D140" s="3"/>
      <c r="Q140" s="4"/>
      <c r="R140" s="4"/>
      <c r="S140" s="4"/>
      <c r="T140" s="4"/>
    </row>
    <row r="141" spans="1:20" ht="9.9499999999999993" customHeight="1" x14ac:dyDescent="0.25">
      <c r="Q141" s="4"/>
      <c r="R141" s="4"/>
      <c r="S141" s="4"/>
      <c r="T141" s="4"/>
    </row>
    <row r="142" spans="1:20" ht="9.9499999999999993" customHeight="1" x14ac:dyDescent="0.25">
      <c r="Q142" s="4"/>
      <c r="R142" s="4"/>
      <c r="S142" s="4"/>
      <c r="T142" s="4"/>
    </row>
    <row r="143" spans="1:20" ht="9.9499999999999993" customHeight="1" x14ac:dyDescent="0.25">
      <c r="Q143" s="4"/>
      <c r="R143" s="4"/>
      <c r="S143" s="4"/>
      <c r="T143" s="3"/>
    </row>
    <row r="144" spans="1:20" ht="9.9499999999999993" customHeight="1" x14ac:dyDescent="0.25">
      <c r="Q144" s="4"/>
      <c r="R144" s="4"/>
      <c r="S144" s="4"/>
      <c r="T144" s="3"/>
    </row>
    <row r="145" spans="17:20" ht="9.9499999999999993" customHeight="1" x14ac:dyDescent="0.25">
      <c r="Q145" s="4"/>
      <c r="R145" s="4"/>
      <c r="S145" s="4"/>
      <c r="T145" s="3"/>
    </row>
    <row r="146" spans="17:20" ht="9.9499999999999993" customHeight="1" x14ac:dyDescent="0.25">
      <c r="Q146" s="4"/>
      <c r="R146" s="4"/>
      <c r="S146" s="4"/>
      <c r="T146" s="3"/>
    </row>
    <row r="147" spans="17:20" ht="9.9499999999999993" customHeight="1" x14ac:dyDescent="0.25">
      <c r="Q147" s="4"/>
      <c r="R147" s="4"/>
      <c r="S147" s="4"/>
      <c r="T147" s="3"/>
    </row>
    <row r="148" spans="17:20" ht="9.9499999999999993" customHeight="1" x14ac:dyDescent="0.25"/>
    <row r="149" spans="17:20" ht="9.9499999999999993" customHeight="1" x14ac:dyDescent="0.25"/>
  </sheetData>
  <mergeCells count="222">
    <mergeCell ref="J87:J94"/>
    <mergeCell ref="K87:K94"/>
    <mergeCell ref="L87:L94"/>
    <mergeCell ref="M91:O94"/>
    <mergeCell ref="V42:V53"/>
    <mergeCell ref="T79:T84"/>
    <mergeCell ref="S85:S94"/>
    <mergeCell ref="T85:T94"/>
    <mergeCell ref="Q85:Q94"/>
    <mergeCell ref="Q79:Q84"/>
    <mergeCell ref="Q69:Q73"/>
    <mergeCell ref="S69:S73"/>
    <mergeCell ref="L58:L62"/>
    <mergeCell ref="K63:K74"/>
    <mergeCell ref="L63:L74"/>
    <mergeCell ref="M47:O52"/>
    <mergeCell ref="O53:O57"/>
    <mergeCell ref="O58:O62"/>
    <mergeCell ref="Q31:Q39"/>
    <mergeCell ref="R31:R39"/>
    <mergeCell ref="S31:S39"/>
    <mergeCell ref="T31:T39"/>
    <mergeCell ref="Q54:Q68"/>
    <mergeCell ref="R54:R68"/>
    <mergeCell ref="S54:S68"/>
    <mergeCell ref="T54:T68"/>
    <mergeCell ref="Q42:Q53"/>
    <mergeCell ref="R42:R53"/>
    <mergeCell ref="C39:C46"/>
    <mergeCell ref="I58:I62"/>
    <mergeCell ref="E21:E30"/>
    <mergeCell ref="F21:F30"/>
    <mergeCell ref="G21:G30"/>
    <mergeCell ref="I47:I52"/>
    <mergeCell ref="D37:D38"/>
    <mergeCell ref="J47:J52"/>
    <mergeCell ref="K47:K52"/>
    <mergeCell ref="G55:G59"/>
    <mergeCell ref="F55:F59"/>
    <mergeCell ref="E37:E46"/>
    <mergeCell ref="F39:F46"/>
    <mergeCell ref="F37:G38"/>
    <mergeCell ref="G39:G46"/>
    <mergeCell ref="J58:J62"/>
    <mergeCell ref="E47:G52"/>
    <mergeCell ref="K58:K62"/>
    <mergeCell ref="I53:I57"/>
    <mergeCell ref="J53:J57"/>
    <mergeCell ref="K53:K57"/>
    <mergeCell ref="C60:C71"/>
    <mergeCell ref="D60:D71"/>
    <mergeCell ref="F53:G54"/>
    <mergeCell ref="D53:D54"/>
    <mergeCell ref="E53:E59"/>
    <mergeCell ref="E60:F63"/>
    <mergeCell ref="G60:G63"/>
    <mergeCell ref="G74:G78"/>
    <mergeCell ref="L77:L81"/>
    <mergeCell ref="C53:C54"/>
    <mergeCell ref="F74:F78"/>
    <mergeCell ref="I63:I74"/>
    <mergeCell ref="J63:J74"/>
    <mergeCell ref="I77:I81"/>
    <mergeCell ref="J75:J76"/>
    <mergeCell ref="E64:G71"/>
    <mergeCell ref="K77:K81"/>
    <mergeCell ref="C79:C84"/>
    <mergeCell ref="D79:D84"/>
    <mergeCell ref="X1:X116"/>
    <mergeCell ref="Q40:Q41"/>
    <mergeCell ref="R40:R41"/>
    <mergeCell ref="S40:S41"/>
    <mergeCell ref="T40:T41"/>
    <mergeCell ref="J100:J116"/>
    <mergeCell ref="I100:I116"/>
    <mergeCell ref="N95:N99"/>
    <mergeCell ref="K95:K99"/>
    <mergeCell ref="L95:L99"/>
    <mergeCell ref="K100:K116"/>
    <mergeCell ref="U40:U53"/>
    <mergeCell ref="Q74:Q78"/>
    <mergeCell ref="I75:I76"/>
    <mergeCell ref="U69:U78"/>
    <mergeCell ref="S42:S53"/>
    <mergeCell ref="T42:T53"/>
    <mergeCell ref="R69:R73"/>
    <mergeCell ref="T69:T73"/>
    <mergeCell ref="R74:R78"/>
    <mergeCell ref="S74:S78"/>
    <mergeCell ref="Q95:Q116"/>
    <mergeCell ref="R95:R116"/>
    <mergeCell ref="S95:S116"/>
    <mergeCell ref="B95:B116"/>
    <mergeCell ref="C95:C116"/>
    <mergeCell ref="D95:D116"/>
    <mergeCell ref="D85:D94"/>
    <mergeCell ref="A72:A73"/>
    <mergeCell ref="A74:A78"/>
    <mergeCell ref="E95:G116"/>
    <mergeCell ref="L75:L76"/>
    <mergeCell ref="K75:K76"/>
    <mergeCell ref="J77:J81"/>
    <mergeCell ref="B72:B73"/>
    <mergeCell ref="B74:B78"/>
    <mergeCell ref="C72:C73"/>
    <mergeCell ref="D72:D73"/>
    <mergeCell ref="B79:B84"/>
    <mergeCell ref="L100:L116"/>
    <mergeCell ref="I95:I99"/>
    <mergeCell ref="J95:J99"/>
    <mergeCell ref="G85:G94"/>
    <mergeCell ref="F72:G73"/>
    <mergeCell ref="E79:F82"/>
    <mergeCell ref="E83:G84"/>
    <mergeCell ref="I82:I86"/>
    <mergeCell ref="I87:I94"/>
    <mergeCell ref="E85:E94"/>
    <mergeCell ref="C74:C78"/>
    <mergeCell ref="D74:D78"/>
    <mergeCell ref="E72:E78"/>
    <mergeCell ref="A60:A71"/>
    <mergeCell ref="B60:B71"/>
    <mergeCell ref="H1:H116"/>
    <mergeCell ref="A47:A52"/>
    <mergeCell ref="B47:B52"/>
    <mergeCell ref="A39:A46"/>
    <mergeCell ref="A21:A30"/>
    <mergeCell ref="B21:B30"/>
    <mergeCell ref="D21:D30"/>
    <mergeCell ref="C21:C30"/>
    <mergeCell ref="A31:A36"/>
    <mergeCell ref="A37:A38"/>
    <mergeCell ref="B31:B36"/>
    <mergeCell ref="C31:C36"/>
    <mergeCell ref="D31:D36"/>
    <mergeCell ref="B37:B38"/>
    <mergeCell ref="C37:C38"/>
    <mergeCell ref="E3:G20"/>
    <mergeCell ref="A1:G1"/>
    <mergeCell ref="A95:A116"/>
    <mergeCell ref="A85:A94"/>
    <mergeCell ref="C85:C94"/>
    <mergeCell ref="E31:G36"/>
    <mergeCell ref="B85:B94"/>
    <mergeCell ref="A79:A84"/>
    <mergeCell ref="M75:M86"/>
    <mergeCell ref="A3:A20"/>
    <mergeCell ref="B3:B20"/>
    <mergeCell ref="C3:C20"/>
    <mergeCell ref="D3:D20"/>
    <mergeCell ref="A55:A59"/>
    <mergeCell ref="B55:B59"/>
    <mergeCell ref="C55:C59"/>
    <mergeCell ref="D55:D59"/>
    <mergeCell ref="A53:A54"/>
    <mergeCell ref="L31:L36"/>
    <mergeCell ref="B39:B46"/>
    <mergeCell ref="C47:C52"/>
    <mergeCell ref="D47:D52"/>
    <mergeCell ref="L53:L57"/>
    <mergeCell ref="B53:B54"/>
    <mergeCell ref="D39:D46"/>
    <mergeCell ref="J82:J86"/>
    <mergeCell ref="F85:F94"/>
    <mergeCell ref="I1:O1"/>
    <mergeCell ref="M31:O36"/>
    <mergeCell ref="O39:O46"/>
    <mergeCell ref="N39:N46"/>
    <mergeCell ref="I37:I38"/>
    <mergeCell ref="J37:J38"/>
    <mergeCell ref="J39:J46"/>
    <mergeCell ref="I39:I46"/>
    <mergeCell ref="K37:K38"/>
    <mergeCell ref="L37:L38"/>
    <mergeCell ref="K39:K46"/>
    <mergeCell ref="L39:L46"/>
    <mergeCell ref="I31:I36"/>
    <mergeCell ref="J31:J36"/>
    <mergeCell ref="K31:K36"/>
    <mergeCell ref="N37:O38"/>
    <mergeCell ref="U95:W116"/>
    <mergeCell ref="O95:O99"/>
    <mergeCell ref="L47:L52"/>
    <mergeCell ref="N53:N57"/>
    <mergeCell ref="N58:N62"/>
    <mergeCell ref="M63:N66"/>
    <mergeCell ref="O63:O66"/>
    <mergeCell ref="M67:O74"/>
    <mergeCell ref="M87:N90"/>
    <mergeCell ref="M100:N103"/>
    <mergeCell ref="U85:U94"/>
    <mergeCell ref="V85:V94"/>
    <mergeCell ref="V69:V73"/>
    <mergeCell ref="V74:V78"/>
    <mergeCell ref="R85:R94"/>
    <mergeCell ref="R79:R84"/>
    <mergeCell ref="S79:S84"/>
    <mergeCell ref="M95:M99"/>
    <mergeCell ref="Q1:W1"/>
    <mergeCell ref="U31:W39"/>
    <mergeCell ref="W42:W53"/>
    <mergeCell ref="U54:W68"/>
    <mergeCell ref="W69:W73"/>
    <mergeCell ref="W74:W78"/>
    <mergeCell ref="O82:O86"/>
    <mergeCell ref="P1:P116"/>
    <mergeCell ref="Q3:V30"/>
    <mergeCell ref="O77:O81"/>
    <mergeCell ref="N75:O76"/>
    <mergeCell ref="I3:O30"/>
    <mergeCell ref="T95:T116"/>
    <mergeCell ref="T74:T78"/>
    <mergeCell ref="M37:M46"/>
    <mergeCell ref="M53:M62"/>
    <mergeCell ref="N77:N81"/>
    <mergeCell ref="N82:N86"/>
    <mergeCell ref="K82:K86"/>
    <mergeCell ref="M104:O116"/>
    <mergeCell ref="L82:L86"/>
    <mergeCell ref="W85:W94"/>
    <mergeCell ref="V40:W41"/>
    <mergeCell ref="U79:W84"/>
  </mergeCells>
  <pageMargins left="0.25" right="0.25" top="0.25" bottom="0.25" header="0" footer="0"/>
  <pageSetup scale="3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47E71-5484-4F73-B53C-2AC72C33E6D3}">
  <sheetPr>
    <pageSetUpPr fitToPage="1"/>
  </sheetPr>
  <dimension ref="A1:X138"/>
  <sheetViews>
    <sheetView topLeftCell="G1" zoomScale="110" zoomScaleNormal="110" workbookViewId="0">
      <pane ySplit="2" topLeftCell="A63" activePane="bottomLeft" state="frozen"/>
      <selection pane="bottomLeft" activeCell="N107" sqref="N107"/>
    </sheetView>
  </sheetViews>
  <sheetFormatPr defaultRowHeight="15" x14ac:dyDescent="0.25"/>
  <cols>
    <col min="1" max="1" width="9.42578125" bestFit="1" customWidth="1"/>
    <col min="2" max="2" width="2.5703125" style="1" customWidth="1"/>
    <col min="3" max="3" width="9.42578125" bestFit="1" customWidth="1"/>
    <col min="4" max="4" width="6.5703125" style="1" customWidth="1"/>
    <col min="5" max="5" width="9.85546875" style="11" customWidth="1"/>
    <col min="6" max="7" width="30.5703125" style="11" customWidth="1"/>
    <col min="8" max="8" width="2.5703125" customWidth="1"/>
    <col min="9" max="9" width="9.42578125" bestFit="1" customWidth="1"/>
    <col min="10" max="10" width="2.5703125" customWidth="1"/>
    <col min="11" max="11" width="9.42578125" bestFit="1" customWidth="1"/>
    <col min="12" max="12" width="6.5703125" style="1" customWidth="1"/>
    <col min="13" max="13" width="7.140625" style="11" customWidth="1"/>
    <col min="14" max="15" width="30.5703125" style="11" customWidth="1"/>
    <col min="16" max="16" width="2.5703125" customWidth="1"/>
    <col min="17" max="17" width="9.42578125" bestFit="1" customWidth="1"/>
    <col min="18" max="18" width="2.5703125" customWidth="1"/>
    <col min="19" max="19" width="9.42578125" bestFit="1" customWidth="1"/>
    <col min="20" max="20" width="6.5703125" style="1" customWidth="1"/>
    <col min="21" max="21" width="6" style="11" customWidth="1"/>
    <col min="22" max="23" width="30.5703125" style="11" customWidth="1"/>
    <col min="24" max="24" width="2.5703125" customWidth="1"/>
  </cols>
  <sheetData>
    <row r="1" spans="1:24" x14ac:dyDescent="0.25">
      <c r="A1" s="145" t="s">
        <v>37</v>
      </c>
      <c r="B1" s="146"/>
      <c r="C1" s="146"/>
      <c r="D1" s="146"/>
      <c r="E1" s="146"/>
      <c r="F1" s="146"/>
      <c r="G1" s="146"/>
      <c r="H1" s="183"/>
      <c r="I1" s="145" t="s">
        <v>38</v>
      </c>
      <c r="J1" s="146"/>
      <c r="K1" s="146"/>
      <c r="L1" s="146"/>
      <c r="M1" s="146"/>
      <c r="N1" s="146"/>
      <c r="O1" s="146"/>
      <c r="P1" s="183"/>
      <c r="Q1" s="145" t="s">
        <v>39</v>
      </c>
      <c r="R1" s="146"/>
      <c r="S1" s="146"/>
      <c r="T1" s="146"/>
      <c r="U1" s="146"/>
      <c r="V1" s="146"/>
      <c r="W1" s="146"/>
      <c r="X1" s="183"/>
    </row>
    <row r="2" spans="1:24" ht="15.75" thickBot="1" x14ac:dyDescent="0.3">
      <c r="A2" s="110" t="s">
        <v>1</v>
      </c>
      <c r="B2" s="111"/>
      <c r="C2" s="111" t="s">
        <v>10</v>
      </c>
      <c r="D2" s="111" t="s">
        <v>11</v>
      </c>
      <c r="E2" s="111" t="s">
        <v>12</v>
      </c>
      <c r="F2" s="112" t="s">
        <v>13</v>
      </c>
      <c r="G2" s="108" t="s">
        <v>153</v>
      </c>
      <c r="H2" s="184"/>
      <c r="I2" s="113" t="s">
        <v>1</v>
      </c>
      <c r="J2" s="111"/>
      <c r="K2" s="111" t="s">
        <v>10</v>
      </c>
      <c r="L2" s="111" t="s">
        <v>11</v>
      </c>
      <c r="M2" s="111" t="s">
        <v>12</v>
      </c>
      <c r="N2" s="112" t="s">
        <v>13</v>
      </c>
      <c r="O2" s="108" t="s">
        <v>153</v>
      </c>
      <c r="P2" s="184"/>
      <c r="Q2" s="113" t="s">
        <v>1</v>
      </c>
      <c r="R2" s="111"/>
      <c r="S2" s="111" t="s">
        <v>10</v>
      </c>
      <c r="T2" s="111" t="s">
        <v>11</v>
      </c>
      <c r="U2" s="111" t="s">
        <v>12</v>
      </c>
      <c r="V2" s="112" t="s">
        <v>13</v>
      </c>
      <c r="W2" s="108" t="s">
        <v>153</v>
      </c>
      <c r="X2" s="184"/>
    </row>
    <row r="3" spans="1:24" ht="9.9499999999999993" customHeight="1" x14ac:dyDescent="0.25">
      <c r="A3" s="412">
        <v>0.33333333333333331</v>
      </c>
      <c r="B3" s="155" t="s">
        <v>14</v>
      </c>
      <c r="C3" s="158">
        <f>A3+D3/24/60</f>
        <v>0.38541666666666663</v>
      </c>
      <c r="D3" s="292">
        <v>75</v>
      </c>
      <c r="E3" s="547" t="s">
        <v>331</v>
      </c>
      <c r="F3" s="544" t="s">
        <v>110</v>
      </c>
      <c r="G3" s="538" t="s">
        <v>193</v>
      </c>
      <c r="H3" s="184"/>
      <c r="I3" s="323">
        <v>0.33333333333333331</v>
      </c>
      <c r="J3" s="155" t="s">
        <v>14</v>
      </c>
      <c r="K3" s="158">
        <f>I3+L3/24/60</f>
        <v>0.38541666666666663</v>
      </c>
      <c r="L3" s="292">
        <v>75</v>
      </c>
      <c r="M3" s="541" t="s">
        <v>331</v>
      </c>
      <c r="N3" s="570" t="s">
        <v>111</v>
      </c>
      <c r="O3" s="482" t="s">
        <v>192</v>
      </c>
      <c r="P3" s="184"/>
      <c r="Q3" s="412">
        <v>0.33333333333333331</v>
      </c>
      <c r="R3" s="155" t="s">
        <v>14</v>
      </c>
      <c r="S3" s="158">
        <f>Q3+T3/24/60</f>
        <v>0.38541666666666663</v>
      </c>
      <c r="T3" s="292">
        <v>75</v>
      </c>
      <c r="U3" s="529" t="s">
        <v>331</v>
      </c>
      <c r="V3" s="536" t="s">
        <v>112</v>
      </c>
      <c r="W3" s="344" t="s">
        <v>279</v>
      </c>
      <c r="X3" s="184"/>
    </row>
    <row r="4" spans="1:24" ht="9.9499999999999993" customHeight="1" x14ac:dyDescent="0.25">
      <c r="A4" s="413"/>
      <c r="B4" s="156"/>
      <c r="C4" s="159"/>
      <c r="D4" s="293"/>
      <c r="E4" s="370"/>
      <c r="F4" s="545"/>
      <c r="G4" s="539"/>
      <c r="H4" s="184"/>
      <c r="I4" s="324"/>
      <c r="J4" s="156"/>
      <c r="K4" s="159"/>
      <c r="L4" s="293"/>
      <c r="M4" s="542"/>
      <c r="N4" s="571"/>
      <c r="O4" s="483"/>
      <c r="P4" s="184"/>
      <c r="Q4" s="413"/>
      <c r="R4" s="156"/>
      <c r="S4" s="159"/>
      <c r="T4" s="293"/>
      <c r="U4" s="442"/>
      <c r="V4" s="537"/>
      <c r="W4" s="345"/>
      <c r="X4" s="184"/>
    </row>
    <row r="5" spans="1:24" ht="9.9499999999999993" customHeight="1" x14ac:dyDescent="0.25">
      <c r="A5" s="413"/>
      <c r="B5" s="156"/>
      <c r="C5" s="159"/>
      <c r="D5" s="293"/>
      <c r="E5" s="370"/>
      <c r="F5" s="545"/>
      <c r="G5" s="539"/>
      <c r="H5" s="184"/>
      <c r="I5" s="324"/>
      <c r="J5" s="156"/>
      <c r="K5" s="159"/>
      <c r="L5" s="293"/>
      <c r="M5" s="542"/>
      <c r="N5" s="571"/>
      <c r="O5" s="483"/>
      <c r="P5" s="184"/>
      <c r="Q5" s="413"/>
      <c r="R5" s="156"/>
      <c r="S5" s="159"/>
      <c r="T5" s="293"/>
      <c r="U5" s="442"/>
      <c r="V5" s="537"/>
      <c r="W5" s="345"/>
      <c r="X5" s="184"/>
    </row>
    <row r="6" spans="1:24" ht="9.9499999999999993" customHeight="1" x14ac:dyDescent="0.25">
      <c r="A6" s="413"/>
      <c r="B6" s="156"/>
      <c r="C6" s="159"/>
      <c r="D6" s="293"/>
      <c r="E6" s="370"/>
      <c r="F6" s="545"/>
      <c r="G6" s="539"/>
      <c r="H6" s="184"/>
      <c r="I6" s="324"/>
      <c r="J6" s="156"/>
      <c r="K6" s="159"/>
      <c r="L6" s="293"/>
      <c r="M6" s="542"/>
      <c r="N6" s="571"/>
      <c r="O6" s="483"/>
      <c r="P6" s="184"/>
      <c r="Q6" s="413"/>
      <c r="R6" s="156"/>
      <c r="S6" s="159"/>
      <c r="T6" s="293"/>
      <c r="U6" s="442"/>
      <c r="V6" s="537"/>
      <c r="W6" s="345"/>
      <c r="X6" s="184"/>
    </row>
    <row r="7" spans="1:24" ht="9.9499999999999993" customHeight="1" x14ac:dyDescent="0.25">
      <c r="A7" s="413"/>
      <c r="B7" s="156"/>
      <c r="C7" s="159"/>
      <c r="D7" s="293"/>
      <c r="E7" s="370"/>
      <c r="F7" s="545"/>
      <c r="G7" s="539"/>
      <c r="H7" s="184"/>
      <c r="I7" s="324"/>
      <c r="J7" s="156"/>
      <c r="K7" s="159"/>
      <c r="L7" s="293"/>
      <c r="M7" s="542"/>
      <c r="N7" s="571"/>
      <c r="O7" s="483"/>
      <c r="P7" s="184"/>
      <c r="Q7" s="413"/>
      <c r="R7" s="156"/>
      <c r="S7" s="159"/>
      <c r="T7" s="293"/>
      <c r="U7" s="442"/>
      <c r="V7" s="537"/>
      <c r="W7" s="345"/>
      <c r="X7" s="184"/>
    </row>
    <row r="8" spans="1:24" ht="9.9499999999999993" customHeight="1" x14ac:dyDescent="0.25">
      <c r="A8" s="413"/>
      <c r="B8" s="156"/>
      <c r="C8" s="159"/>
      <c r="D8" s="293"/>
      <c r="E8" s="370"/>
      <c r="F8" s="545"/>
      <c r="G8" s="539"/>
      <c r="H8" s="184"/>
      <c r="I8" s="324"/>
      <c r="J8" s="156"/>
      <c r="K8" s="159"/>
      <c r="L8" s="293"/>
      <c r="M8" s="542"/>
      <c r="N8" s="571"/>
      <c r="O8" s="483"/>
      <c r="P8" s="184"/>
      <c r="Q8" s="413"/>
      <c r="R8" s="156"/>
      <c r="S8" s="159"/>
      <c r="T8" s="293"/>
      <c r="U8" s="442"/>
      <c r="V8" s="537"/>
      <c r="W8" s="345"/>
      <c r="X8" s="184"/>
    </row>
    <row r="9" spans="1:24" ht="9.9499999999999993" customHeight="1" x14ac:dyDescent="0.25">
      <c r="A9" s="413"/>
      <c r="B9" s="156"/>
      <c r="C9" s="159"/>
      <c r="D9" s="293"/>
      <c r="E9" s="370"/>
      <c r="F9" s="545"/>
      <c r="G9" s="539"/>
      <c r="H9" s="184"/>
      <c r="I9" s="324"/>
      <c r="J9" s="156"/>
      <c r="K9" s="159"/>
      <c r="L9" s="293"/>
      <c r="M9" s="542"/>
      <c r="N9" s="571"/>
      <c r="O9" s="483"/>
      <c r="P9" s="184"/>
      <c r="Q9" s="413"/>
      <c r="R9" s="156"/>
      <c r="S9" s="159"/>
      <c r="T9" s="293"/>
      <c r="U9" s="442"/>
      <c r="V9" s="537"/>
      <c r="W9" s="345"/>
      <c r="X9" s="184"/>
    </row>
    <row r="10" spans="1:24" ht="9.9499999999999993" customHeight="1" x14ac:dyDescent="0.25">
      <c r="A10" s="413"/>
      <c r="B10" s="156"/>
      <c r="C10" s="159"/>
      <c r="D10" s="293"/>
      <c r="E10" s="370"/>
      <c r="F10" s="545"/>
      <c r="G10" s="539"/>
      <c r="H10" s="184"/>
      <c r="I10" s="324"/>
      <c r="J10" s="156"/>
      <c r="K10" s="159"/>
      <c r="L10" s="293"/>
      <c r="M10" s="542"/>
      <c r="N10" s="571"/>
      <c r="O10" s="483"/>
      <c r="P10" s="184"/>
      <c r="Q10" s="413"/>
      <c r="R10" s="156"/>
      <c r="S10" s="159"/>
      <c r="T10" s="293"/>
      <c r="U10" s="442"/>
      <c r="V10" s="537"/>
      <c r="W10" s="345"/>
      <c r="X10" s="184"/>
    </row>
    <row r="11" spans="1:24" ht="9.9499999999999993" customHeight="1" x14ac:dyDescent="0.25">
      <c r="A11" s="413"/>
      <c r="B11" s="156"/>
      <c r="C11" s="159"/>
      <c r="D11" s="293"/>
      <c r="E11" s="370"/>
      <c r="F11" s="545"/>
      <c r="G11" s="539"/>
      <c r="H11" s="184"/>
      <c r="I11" s="324"/>
      <c r="J11" s="156"/>
      <c r="K11" s="159"/>
      <c r="L11" s="293"/>
      <c r="M11" s="542"/>
      <c r="N11" s="571"/>
      <c r="O11" s="483"/>
      <c r="P11" s="184"/>
      <c r="Q11" s="413"/>
      <c r="R11" s="156"/>
      <c r="S11" s="159"/>
      <c r="T11" s="293"/>
      <c r="U11" s="442"/>
      <c r="V11" s="537"/>
      <c r="W11" s="345"/>
      <c r="X11" s="184"/>
    </row>
    <row r="12" spans="1:24" ht="9.9499999999999993" customHeight="1" x14ac:dyDescent="0.25">
      <c r="A12" s="413"/>
      <c r="B12" s="156"/>
      <c r="C12" s="159"/>
      <c r="D12" s="293"/>
      <c r="E12" s="370"/>
      <c r="F12" s="545"/>
      <c r="G12" s="539"/>
      <c r="H12" s="184"/>
      <c r="I12" s="324"/>
      <c r="J12" s="156"/>
      <c r="K12" s="159"/>
      <c r="L12" s="293"/>
      <c r="M12" s="542"/>
      <c r="N12" s="571"/>
      <c r="O12" s="483"/>
      <c r="P12" s="184"/>
      <c r="Q12" s="413"/>
      <c r="R12" s="156"/>
      <c r="S12" s="159"/>
      <c r="T12" s="293"/>
      <c r="U12" s="442"/>
      <c r="V12" s="537"/>
      <c r="W12" s="345"/>
      <c r="X12" s="184"/>
    </row>
    <row r="13" spans="1:24" ht="9.9499999999999993" customHeight="1" x14ac:dyDescent="0.25">
      <c r="A13" s="413"/>
      <c r="B13" s="156"/>
      <c r="C13" s="159"/>
      <c r="D13" s="293"/>
      <c r="E13" s="370"/>
      <c r="F13" s="545"/>
      <c r="G13" s="539"/>
      <c r="H13" s="184"/>
      <c r="I13" s="324"/>
      <c r="J13" s="156"/>
      <c r="K13" s="159"/>
      <c r="L13" s="293"/>
      <c r="M13" s="542"/>
      <c r="N13" s="571"/>
      <c r="O13" s="483"/>
      <c r="P13" s="184"/>
      <c r="Q13" s="413"/>
      <c r="R13" s="156"/>
      <c r="S13" s="159"/>
      <c r="T13" s="293"/>
      <c r="U13" s="442"/>
      <c r="V13" s="537"/>
      <c r="W13" s="345"/>
      <c r="X13" s="184"/>
    </row>
    <row r="14" spans="1:24" ht="9.9499999999999993" customHeight="1" x14ac:dyDescent="0.25">
      <c r="A14" s="413"/>
      <c r="B14" s="156"/>
      <c r="C14" s="159"/>
      <c r="D14" s="293"/>
      <c r="E14" s="370"/>
      <c r="F14" s="545"/>
      <c r="G14" s="539"/>
      <c r="H14" s="184"/>
      <c r="I14" s="324"/>
      <c r="J14" s="156"/>
      <c r="K14" s="159"/>
      <c r="L14" s="293"/>
      <c r="M14" s="542"/>
      <c r="N14" s="571"/>
      <c r="O14" s="483"/>
      <c r="P14" s="184"/>
      <c r="Q14" s="413"/>
      <c r="R14" s="156"/>
      <c r="S14" s="159"/>
      <c r="T14" s="293"/>
      <c r="U14" s="442"/>
      <c r="V14" s="537"/>
      <c r="W14" s="345"/>
      <c r="X14" s="184"/>
    </row>
    <row r="15" spans="1:24" ht="9.9499999999999993" customHeight="1" x14ac:dyDescent="0.25">
      <c r="A15" s="413"/>
      <c r="B15" s="156"/>
      <c r="C15" s="159"/>
      <c r="D15" s="293"/>
      <c r="E15" s="370"/>
      <c r="F15" s="545"/>
      <c r="G15" s="539"/>
      <c r="H15" s="184"/>
      <c r="I15" s="324"/>
      <c r="J15" s="156"/>
      <c r="K15" s="159"/>
      <c r="L15" s="293"/>
      <c r="M15" s="542"/>
      <c r="N15" s="571"/>
      <c r="O15" s="483"/>
      <c r="P15" s="184"/>
      <c r="Q15" s="413"/>
      <c r="R15" s="156"/>
      <c r="S15" s="159"/>
      <c r="T15" s="293"/>
      <c r="U15" s="442"/>
      <c r="V15" s="537"/>
      <c r="W15" s="345"/>
      <c r="X15" s="184"/>
    </row>
    <row r="16" spans="1:24" ht="9.9499999999999993" customHeight="1" x14ac:dyDescent="0.25">
      <c r="A16" s="413"/>
      <c r="B16" s="156"/>
      <c r="C16" s="159"/>
      <c r="D16" s="293"/>
      <c r="E16" s="370"/>
      <c r="F16" s="545"/>
      <c r="G16" s="539"/>
      <c r="H16" s="184"/>
      <c r="I16" s="324"/>
      <c r="J16" s="156"/>
      <c r="K16" s="159"/>
      <c r="L16" s="293"/>
      <c r="M16" s="542"/>
      <c r="N16" s="571"/>
      <c r="O16" s="483"/>
      <c r="P16" s="184"/>
      <c r="Q16" s="413"/>
      <c r="R16" s="156"/>
      <c r="S16" s="159"/>
      <c r="T16" s="293"/>
      <c r="U16" s="442"/>
      <c r="V16" s="537"/>
      <c r="W16" s="345"/>
      <c r="X16" s="184"/>
    </row>
    <row r="17" spans="1:24" ht="9.9499999999999993" customHeight="1" thickBot="1" x14ac:dyDescent="0.3">
      <c r="A17" s="414"/>
      <c r="B17" s="157"/>
      <c r="C17" s="160"/>
      <c r="D17" s="294"/>
      <c r="E17" s="371"/>
      <c r="F17" s="546"/>
      <c r="G17" s="540"/>
      <c r="H17" s="184"/>
      <c r="I17" s="325"/>
      <c r="J17" s="157"/>
      <c r="K17" s="160"/>
      <c r="L17" s="294"/>
      <c r="M17" s="543"/>
      <c r="N17" s="572"/>
      <c r="O17" s="484"/>
      <c r="P17" s="184"/>
      <c r="Q17" s="414"/>
      <c r="R17" s="157"/>
      <c r="S17" s="160"/>
      <c r="T17" s="294"/>
      <c r="U17" s="442"/>
      <c r="V17" s="537"/>
      <c r="W17" s="345"/>
      <c r="X17" s="184"/>
    </row>
    <row r="18" spans="1:24" ht="9.9499999999999993" customHeight="1" x14ac:dyDescent="0.25">
      <c r="A18" s="526">
        <f>C3</f>
        <v>0.38541666666666663</v>
      </c>
      <c r="B18" s="155" t="s">
        <v>14</v>
      </c>
      <c r="C18" s="158">
        <f>A18+D18/24/60</f>
        <v>0.41666666666666663</v>
      </c>
      <c r="D18" s="292">
        <v>45</v>
      </c>
      <c r="E18" s="336" t="s">
        <v>186</v>
      </c>
      <c r="F18" s="337"/>
      <c r="G18" s="337"/>
      <c r="H18" s="184"/>
      <c r="I18" s="152">
        <f>C3</f>
        <v>0.38541666666666663</v>
      </c>
      <c r="J18" s="155" t="s">
        <v>14</v>
      </c>
      <c r="K18" s="158">
        <f>I18+L18/24/60</f>
        <v>0.41666666666666663</v>
      </c>
      <c r="L18" s="292">
        <v>45</v>
      </c>
      <c r="M18" s="336" t="s">
        <v>186</v>
      </c>
      <c r="N18" s="337"/>
      <c r="O18" s="337"/>
      <c r="P18" s="184"/>
      <c r="Q18" s="152">
        <f>C3</f>
        <v>0.38541666666666663</v>
      </c>
      <c r="R18" s="155" t="s">
        <v>14</v>
      </c>
      <c r="S18" s="158">
        <f>Q18+T18/24/60</f>
        <v>0.40624999999999994</v>
      </c>
      <c r="T18" s="292">
        <v>30</v>
      </c>
      <c r="U18" s="336" t="s">
        <v>186</v>
      </c>
      <c r="V18" s="337"/>
      <c r="W18" s="337"/>
      <c r="X18" s="184"/>
    </row>
    <row r="19" spans="1:24" ht="9.9499999999999993" customHeight="1" x14ac:dyDescent="0.25">
      <c r="A19" s="527"/>
      <c r="B19" s="156"/>
      <c r="C19" s="159"/>
      <c r="D19" s="293"/>
      <c r="E19" s="338"/>
      <c r="F19" s="339"/>
      <c r="G19" s="339"/>
      <c r="H19" s="184"/>
      <c r="I19" s="153"/>
      <c r="J19" s="156"/>
      <c r="K19" s="159"/>
      <c r="L19" s="293"/>
      <c r="M19" s="338"/>
      <c r="N19" s="339"/>
      <c r="O19" s="339"/>
      <c r="P19" s="184"/>
      <c r="Q19" s="153"/>
      <c r="R19" s="156"/>
      <c r="S19" s="159"/>
      <c r="T19" s="293"/>
      <c r="U19" s="338"/>
      <c r="V19" s="339"/>
      <c r="W19" s="339"/>
      <c r="X19" s="184"/>
    </row>
    <row r="20" spans="1:24" ht="9.9499999999999993" customHeight="1" x14ac:dyDescent="0.25">
      <c r="A20" s="527"/>
      <c r="B20" s="156"/>
      <c r="C20" s="159"/>
      <c r="D20" s="293"/>
      <c r="E20" s="338"/>
      <c r="F20" s="339"/>
      <c r="G20" s="339"/>
      <c r="H20" s="184"/>
      <c r="I20" s="153"/>
      <c r="J20" s="156"/>
      <c r="K20" s="159"/>
      <c r="L20" s="293"/>
      <c r="M20" s="338"/>
      <c r="N20" s="339"/>
      <c r="O20" s="339"/>
      <c r="P20" s="184"/>
      <c r="Q20" s="153"/>
      <c r="R20" s="156"/>
      <c r="S20" s="159"/>
      <c r="T20" s="293"/>
      <c r="U20" s="338"/>
      <c r="V20" s="339"/>
      <c r="W20" s="339"/>
      <c r="X20" s="184"/>
    </row>
    <row r="21" spans="1:24" ht="9.9499999999999993" customHeight="1" x14ac:dyDescent="0.25">
      <c r="A21" s="527"/>
      <c r="B21" s="156"/>
      <c r="C21" s="159"/>
      <c r="D21" s="293"/>
      <c r="E21" s="338"/>
      <c r="F21" s="339"/>
      <c r="G21" s="339"/>
      <c r="H21" s="184"/>
      <c r="I21" s="153"/>
      <c r="J21" s="156"/>
      <c r="K21" s="159"/>
      <c r="L21" s="293"/>
      <c r="M21" s="338"/>
      <c r="N21" s="339"/>
      <c r="O21" s="339"/>
      <c r="P21" s="184"/>
      <c r="Q21" s="153"/>
      <c r="R21" s="156"/>
      <c r="S21" s="159"/>
      <c r="T21" s="293"/>
      <c r="U21" s="338"/>
      <c r="V21" s="339"/>
      <c r="W21" s="339"/>
      <c r="X21" s="184"/>
    </row>
    <row r="22" spans="1:24" ht="9.9499999999999993" customHeight="1" x14ac:dyDescent="0.25">
      <c r="A22" s="527"/>
      <c r="B22" s="156"/>
      <c r="C22" s="159"/>
      <c r="D22" s="293"/>
      <c r="E22" s="338"/>
      <c r="F22" s="339"/>
      <c r="G22" s="339"/>
      <c r="H22" s="184"/>
      <c r="I22" s="153"/>
      <c r="J22" s="156"/>
      <c r="K22" s="159"/>
      <c r="L22" s="293"/>
      <c r="M22" s="338"/>
      <c r="N22" s="339"/>
      <c r="O22" s="339"/>
      <c r="P22" s="184"/>
      <c r="Q22" s="153"/>
      <c r="R22" s="156"/>
      <c r="S22" s="159"/>
      <c r="T22" s="293"/>
      <c r="U22" s="338"/>
      <c r="V22" s="339"/>
      <c r="W22" s="339"/>
      <c r="X22" s="184"/>
    </row>
    <row r="23" spans="1:24" ht="9.9499999999999993" customHeight="1" thickBot="1" x14ac:dyDescent="0.3">
      <c r="A23" s="527"/>
      <c r="B23" s="156"/>
      <c r="C23" s="159"/>
      <c r="D23" s="293"/>
      <c r="E23" s="338"/>
      <c r="F23" s="339"/>
      <c r="G23" s="339"/>
      <c r="H23" s="184"/>
      <c r="I23" s="153"/>
      <c r="J23" s="156"/>
      <c r="K23" s="159"/>
      <c r="L23" s="293"/>
      <c r="M23" s="338"/>
      <c r="N23" s="339"/>
      <c r="O23" s="339"/>
      <c r="P23" s="184"/>
      <c r="Q23" s="154"/>
      <c r="R23" s="157"/>
      <c r="S23" s="160"/>
      <c r="T23" s="294"/>
      <c r="U23" s="340"/>
      <c r="V23" s="341"/>
      <c r="W23" s="341"/>
      <c r="X23" s="184"/>
    </row>
    <row r="24" spans="1:24" ht="9.9499999999999993" customHeight="1" x14ac:dyDescent="0.25">
      <c r="A24" s="527"/>
      <c r="B24" s="156"/>
      <c r="C24" s="159"/>
      <c r="D24" s="293"/>
      <c r="E24" s="338"/>
      <c r="F24" s="339"/>
      <c r="G24" s="339"/>
      <c r="H24" s="184"/>
      <c r="I24" s="153"/>
      <c r="J24" s="156"/>
      <c r="K24" s="159"/>
      <c r="L24" s="293"/>
      <c r="M24" s="338"/>
      <c r="N24" s="339"/>
      <c r="O24" s="339"/>
      <c r="P24" s="184"/>
      <c r="Q24" s="152">
        <f>S18</f>
        <v>0.40624999999999994</v>
      </c>
      <c r="R24" s="152" t="s">
        <v>14</v>
      </c>
      <c r="S24" s="158">
        <f>Q24+T24/24/60</f>
        <v>0.44791666666666663</v>
      </c>
      <c r="T24" s="292">
        <v>60</v>
      </c>
      <c r="U24" s="394" t="s">
        <v>340</v>
      </c>
      <c r="V24" s="344" t="s">
        <v>303</v>
      </c>
      <c r="W24" s="344"/>
      <c r="X24" s="184"/>
    </row>
    <row r="25" spans="1:24" ht="9.9499999999999993" customHeight="1" x14ac:dyDescent="0.25">
      <c r="A25" s="527"/>
      <c r="B25" s="156"/>
      <c r="C25" s="159"/>
      <c r="D25" s="293"/>
      <c r="E25" s="338"/>
      <c r="F25" s="339"/>
      <c r="G25" s="339"/>
      <c r="H25" s="184"/>
      <c r="I25" s="153"/>
      <c r="J25" s="156"/>
      <c r="K25" s="159"/>
      <c r="L25" s="293"/>
      <c r="M25" s="338"/>
      <c r="N25" s="339"/>
      <c r="O25" s="339"/>
      <c r="P25" s="184"/>
      <c r="Q25" s="153"/>
      <c r="R25" s="153"/>
      <c r="S25" s="159"/>
      <c r="T25" s="293"/>
      <c r="U25" s="394"/>
      <c r="V25" s="345"/>
      <c r="W25" s="345"/>
      <c r="X25" s="184"/>
    </row>
    <row r="26" spans="1:24" ht="9.9499999999999993" customHeight="1" thickBot="1" x14ac:dyDescent="0.3">
      <c r="A26" s="528"/>
      <c r="B26" s="157"/>
      <c r="C26" s="160"/>
      <c r="D26" s="294"/>
      <c r="E26" s="340"/>
      <c r="F26" s="341"/>
      <c r="G26" s="341"/>
      <c r="H26" s="184"/>
      <c r="I26" s="154"/>
      <c r="J26" s="157"/>
      <c r="K26" s="160"/>
      <c r="L26" s="294"/>
      <c r="M26" s="340"/>
      <c r="N26" s="341"/>
      <c r="O26" s="341"/>
      <c r="P26" s="184"/>
      <c r="Q26" s="153"/>
      <c r="R26" s="153"/>
      <c r="S26" s="159"/>
      <c r="T26" s="293"/>
      <c r="U26" s="394"/>
      <c r="V26" s="345"/>
      <c r="W26" s="345"/>
      <c r="X26" s="184"/>
    </row>
    <row r="27" spans="1:24" ht="9.9499999999999993" customHeight="1" x14ac:dyDescent="0.25">
      <c r="A27" s="526">
        <f>C18</f>
        <v>0.41666666666666663</v>
      </c>
      <c r="B27" s="155" t="s">
        <v>14</v>
      </c>
      <c r="C27" s="158">
        <f>A27+D27/24/60</f>
        <v>0.42361111111111105</v>
      </c>
      <c r="D27" s="292">
        <v>10</v>
      </c>
      <c r="E27" s="521" t="s">
        <v>332</v>
      </c>
      <c r="F27" s="514" t="s">
        <v>275</v>
      </c>
      <c r="G27" s="515"/>
      <c r="H27" s="184"/>
      <c r="I27" s="152">
        <f>K18</f>
        <v>0.41666666666666663</v>
      </c>
      <c r="J27" s="155" t="s">
        <v>14</v>
      </c>
      <c r="K27" s="158">
        <f>I27+L27/24/60</f>
        <v>0.43402777777777773</v>
      </c>
      <c r="L27" s="292">
        <v>25</v>
      </c>
      <c r="M27" s="554" t="s">
        <v>311</v>
      </c>
      <c r="N27" s="487" t="s">
        <v>138</v>
      </c>
      <c r="O27" s="505" t="s">
        <v>194</v>
      </c>
      <c r="P27" s="184"/>
      <c r="Q27" s="153"/>
      <c r="R27" s="153"/>
      <c r="S27" s="159"/>
      <c r="T27" s="293"/>
      <c r="U27" s="394"/>
      <c r="V27" s="345"/>
      <c r="W27" s="345"/>
      <c r="X27" s="184"/>
    </row>
    <row r="28" spans="1:24" ht="9.9499999999999993" customHeight="1" x14ac:dyDescent="0.25">
      <c r="A28" s="549"/>
      <c r="B28" s="245"/>
      <c r="C28" s="260"/>
      <c r="D28" s="313"/>
      <c r="E28" s="521"/>
      <c r="F28" s="516"/>
      <c r="G28" s="517"/>
      <c r="H28" s="184"/>
      <c r="I28" s="153"/>
      <c r="J28" s="156"/>
      <c r="K28" s="159"/>
      <c r="L28" s="293"/>
      <c r="M28" s="555"/>
      <c r="N28" s="485"/>
      <c r="O28" s="506"/>
      <c r="P28" s="184"/>
      <c r="Q28" s="153"/>
      <c r="R28" s="153"/>
      <c r="S28" s="159"/>
      <c r="T28" s="293"/>
      <c r="U28" s="394"/>
      <c r="V28" s="345"/>
      <c r="W28" s="345"/>
      <c r="X28" s="184"/>
    </row>
    <row r="29" spans="1:24" ht="9.9499999999999993" customHeight="1" x14ac:dyDescent="0.25">
      <c r="A29" s="553">
        <f>C27</f>
        <v>0.42361111111111105</v>
      </c>
      <c r="B29" s="180" t="s">
        <v>14</v>
      </c>
      <c r="C29" s="170">
        <f>A29+D29/24/60</f>
        <v>0.45138888888888884</v>
      </c>
      <c r="D29" s="530">
        <v>40</v>
      </c>
      <c r="E29" s="521"/>
      <c r="F29" s="512" t="s">
        <v>299</v>
      </c>
      <c r="G29" s="512" t="s">
        <v>187</v>
      </c>
      <c r="H29" s="184"/>
      <c r="I29" s="153"/>
      <c r="J29" s="156"/>
      <c r="K29" s="159"/>
      <c r="L29" s="293"/>
      <c r="M29" s="555"/>
      <c r="N29" s="485"/>
      <c r="O29" s="506"/>
      <c r="P29" s="184"/>
      <c r="Q29" s="153"/>
      <c r="R29" s="153"/>
      <c r="S29" s="159"/>
      <c r="T29" s="293"/>
      <c r="U29" s="394"/>
      <c r="V29" s="345"/>
      <c r="W29" s="345"/>
      <c r="X29" s="184"/>
    </row>
    <row r="30" spans="1:24" ht="9.9499999999999993" customHeight="1" x14ac:dyDescent="0.25">
      <c r="A30" s="527"/>
      <c r="B30" s="156"/>
      <c r="C30" s="159"/>
      <c r="D30" s="293"/>
      <c r="E30" s="521"/>
      <c r="F30" s="510"/>
      <c r="G30" s="510"/>
      <c r="H30" s="184"/>
      <c r="I30" s="153"/>
      <c r="J30" s="156"/>
      <c r="K30" s="159"/>
      <c r="L30" s="293"/>
      <c r="M30" s="555"/>
      <c r="N30" s="485"/>
      <c r="O30" s="506"/>
      <c r="P30" s="184"/>
      <c r="Q30" s="153"/>
      <c r="R30" s="153"/>
      <c r="S30" s="159"/>
      <c r="T30" s="293"/>
      <c r="U30" s="394"/>
      <c r="V30" s="345"/>
      <c r="W30" s="345"/>
      <c r="X30" s="184"/>
    </row>
    <row r="31" spans="1:24" ht="9.9499999999999993" customHeight="1" x14ac:dyDescent="0.25">
      <c r="A31" s="527"/>
      <c r="B31" s="156"/>
      <c r="C31" s="159"/>
      <c r="D31" s="293"/>
      <c r="E31" s="521"/>
      <c r="F31" s="510"/>
      <c r="G31" s="510"/>
      <c r="H31" s="184"/>
      <c r="I31" s="246"/>
      <c r="J31" s="245"/>
      <c r="K31" s="260"/>
      <c r="L31" s="313"/>
      <c r="M31" s="555"/>
      <c r="N31" s="548"/>
      <c r="O31" s="507"/>
      <c r="P31" s="184"/>
      <c r="Q31" s="153"/>
      <c r="R31" s="153"/>
      <c r="S31" s="159"/>
      <c r="T31" s="293"/>
      <c r="U31" s="394"/>
      <c r="V31" s="345"/>
      <c r="W31" s="345"/>
      <c r="X31" s="184"/>
    </row>
    <row r="32" spans="1:24" ht="9.9499999999999993" customHeight="1" x14ac:dyDescent="0.25">
      <c r="A32" s="527"/>
      <c r="B32" s="156"/>
      <c r="C32" s="159"/>
      <c r="D32" s="293"/>
      <c r="E32" s="521"/>
      <c r="F32" s="510"/>
      <c r="G32" s="510"/>
      <c r="H32" s="184"/>
      <c r="I32" s="182">
        <f>K27</f>
        <v>0.43402777777777773</v>
      </c>
      <c r="J32" s="180" t="s">
        <v>14</v>
      </c>
      <c r="K32" s="170">
        <f>I32+L32/24/60</f>
        <v>0.45138888888888884</v>
      </c>
      <c r="L32" s="530">
        <v>25</v>
      </c>
      <c r="M32" s="555"/>
      <c r="N32" s="508" t="s">
        <v>139</v>
      </c>
      <c r="O32" s="508" t="s">
        <v>195</v>
      </c>
      <c r="P32" s="184"/>
      <c r="Q32" s="153"/>
      <c r="R32" s="153"/>
      <c r="S32" s="159"/>
      <c r="T32" s="293"/>
      <c r="U32" s="394"/>
      <c r="V32" s="345"/>
      <c r="W32" s="345"/>
      <c r="X32" s="184"/>
    </row>
    <row r="33" spans="1:24" ht="9.9499999999999993" customHeight="1" x14ac:dyDescent="0.25">
      <c r="A33" s="527"/>
      <c r="B33" s="156"/>
      <c r="C33" s="159"/>
      <c r="D33" s="293"/>
      <c r="E33" s="521"/>
      <c r="F33" s="510"/>
      <c r="G33" s="510"/>
      <c r="H33" s="184"/>
      <c r="I33" s="153"/>
      <c r="J33" s="156"/>
      <c r="K33" s="159"/>
      <c r="L33" s="293"/>
      <c r="M33" s="555"/>
      <c r="N33" s="485"/>
      <c r="O33" s="485"/>
      <c r="P33" s="184"/>
      <c r="Q33" s="153"/>
      <c r="R33" s="153"/>
      <c r="S33" s="159"/>
      <c r="T33" s="293"/>
      <c r="U33" s="394"/>
      <c r="V33" s="345"/>
      <c r="W33" s="345"/>
      <c r="X33" s="184"/>
    </row>
    <row r="34" spans="1:24" ht="9.9499999999999993" customHeight="1" x14ac:dyDescent="0.25">
      <c r="A34" s="527"/>
      <c r="B34" s="156"/>
      <c r="C34" s="159"/>
      <c r="D34" s="293"/>
      <c r="E34" s="521"/>
      <c r="F34" s="510"/>
      <c r="G34" s="510"/>
      <c r="H34" s="184"/>
      <c r="I34" s="153"/>
      <c r="J34" s="156"/>
      <c r="K34" s="159"/>
      <c r="L34" s="293"/>
      <c r="M34" s="555"/>
      <c r="N34" s="485"/>
      <c r="O34" s="485"/>
      <c r="P34" s="184"/>
      <c r="Q34" s="153"/>
      <c r="R34" s="153"/>
      <c r="S34" s="159"/>
      <c r="T34" s="293"/>
      <c r="U34" s="394"/>
      <c r="V34" s="345"/>
      <c r="W34" s="345"/>
      <c r="X34" s="184"/>
    </row>
    <row r="35" spans="1:24" ht="9.9499999999999993" customHeight="1" thickBot="1" x14ac:dyDescent="0.3">
      <c r="A35" s="527"/>
      <c r="B35" s="156"/>
      <c r="C35" s="159"/>
      <c r="D35" s="293"/>
      <c r="E35" s="521"/>
      <c r="F35" s="510"/>
      <c r="G35" s="510"/>
      <c r="H35" s="184"/>
      <c r="I35" s="153"/>
      <c r="J35" s="156"/>
      <c r="K35" s="159"/>
      <c r="L35" s="293"/>
      <c r="M35" s="555"/>
      <c r="N35" s="485"/>
      <c r="O35" s="485"/>
      <c r="P35" s="184"/>
      <c r="Q35" s="154"/>
      <c r="R35" s="154"/>
      <c r="S35" s="160"/>
      <c r="T35" s="294"/>
      <c r="U35" s="444"/>
      <c r="V35" s="477"/>
      <c r="W35" s="477"/>
      <c r="X35" s="184"/>
    </row>
    <row r="36" spans="1:24" ht="9.9499999999999993" customHeight="1" thickBot="1" x14ac:dyDescent="0.3">
      <c r="A36" s="528"/>
      <c r="B36" s="157"/>
      <c r="C36" s="160"/>
      <c r="D36" s="294"/>
      <c r="E36" s="522"/>
      <c r="F36" s="513"/>
      <c r="G36" s="513"/>
      <c r="H36" s="184"/>
      <c r="I36" s="154"/>
      <c r="J36" s="157"/>
      <c r="K36" s="160"/>
      <c r="L36" s="294"/>
      <c r="M36" s="556"/>
      <c r="N36" s="486"/>
      <c r="O36" s="486"/>
      <c r="P36" s="184"/>
      <c r="Q36" s="152">
        <f>S24</f>
        <v>0.44791666666666663</v>
      </c>
      <c r="R36" s="152" t="s">
        <v>14</v>
      </c>
      <c r="S36" s="158">
        <f>Q36+T36/24/60</f>
        <v>0.46874999999999994</v>
      </c>
      <c r="T36" s="292">
        <v>30</v>
      </c>
      <c r="U36" s="336" t="s">
        <v>186</v>
      </c>
      <c r="V36" s="337"/>
      <c r="W36" s="337"/>
      <c r="X36" s="184"/>
    </row>
    <row r="37" spans="1:24" ht="9.9499999999999993" customHeight="1" x14ac:dyDescent="0.25">
      <c r="A37" s="526">
        <f>C29</f>
        <v>0.45138888888888884</v>
      </c>
      <c r="B37" s="326" t="s">
        <v>14</v>
      </c>
      <c r="C37" s="560">
        <f>A37+D37/24/60</f>
        <v>0.48263888888888884</v>
      </c>
      <c r="D37" s="563">
        <v>45</v>
      </c>
      <c r="E37" s="336" t="s">
        <v>186</v>
      </c>
      <c r="F37" s="337"/>
      <c r="G37" s="566"/>
      <c r="H37" s="184"/>
      <c r="I37" s="518">
        <f>K32</f>
        <v>0.45138888888888884</v>
      </c>
      <c r="J37" s="155" t="s">
        <v>14</v>
      </c>
      <c r="K37" s="158">
        <f>I37+L37/24/60</f>
        <v>0.47569444444444442</v>
      </c>
      <c r="L37" s="292">
        <v>35</v>
      </c>
      <c r="M37" s="336" t="s">
        <v>271</v>
      </c>
      <c r="N37" s="388"/>
      <c r="O37" s="124"/>
      <c r="P37" s="184"/>
      <c r="Q37" s="153"/>
      <c r="R37" s="153"/>
      <c r="S37" s="159"/>
      <c r="T37" s="293"/>
      <c r="U37" s="338"/>
      <c r="V37" s="339"/>
      <c r="W37" s="339"/>
      <c r="X37" s="184"/>
    </row>
    <row r="38" spans="1:24" ht="9.9499999999999993" customHeight="1" x14ac:dyDescent="0.25">
      <c r="A38" s="527"/>
      <c r="B38" s="327"/>
      <c r="C38" s="561"/>
      <c r="D38" s="564"/>
      <c r="E38" s="338"/>
      <c r="F38" s="339"/>
      <c r="G38" s="378"/>
      <c r="H38" s="184"/>
      <c r="I38" s="573"/>
      <c r="J38" s="156"/>
      <c r="K38" s="159"/>
      <c r="L38" s="293"/>
      <c r="M38" s="338"/>
      <c r="N38" s="389"/>
      <c r="O38" s="125"/>
      <c r="P38" s="184"/>
      <c r="Q38" s="153"/>
      <c r="R38" s="153"/>
      <c r="S38" s="159"/>
      <c r="T38" s="293"/>
      <c r="U38" s="338"/>
      <c r="V38" s="339"/>
      <c r="W38" s="339"/>
      <c r="X38" s="184"/>
    </row>
    <row r="39" spans="1:24" ht="9.9499999999999993" customHeight="1" x14ac:dyDescent="0.25">
      <c r="A39" s="527"/>
      <c r="B39" s="327"/>
      <c r="C39" s="561"/>
      <c r="D39" s="564"/>
      <c r="E39" s="338"/>
      <c r="F39" s="339"/>
      <c r="G39" s="378"/>
      <c r="H39" s="184"/>
      <c r="I39" s="573"/>
      <c r="J39" s="156"/>
      <c r="K39" s="159"/>
      <c r="L39" s="293"/>
      <c r="M39" s="338"/>
      <c r="N39" s="389"/>
      <c r="O39" s="125"/>
      <c r="P39" s="184"/>
      <c r="Q39" s="153"/>
      <c r="R39" s="153"/>
      <c r="S39" s="159"/>
      <c r="T39" s="293"/>
      <c r="U39" s="338"/>
      <c r="V39" s="339"/>
      <c r="W39" s="339"/>
      <c r="X39" s="184"/>
    </row>
    <row r="40" spans="1:24" ht="9.9499999999999993" customHeight="1" x14ac:dyDescent="0.25">
      <c r="A40" s="527"/>
      <c r="B40" s="327"/>
      <c r="C40" s="561"/>
      <c r="D40" s="564"/>
      <c r="E40" s="338"/>
      <c r="F40" s="339"/>
      <c r="G40" s="378"/>
      <c r="H40" s="184"/>
      <c r="I40" s="573"/>
      <c r="J40" s="156"/>
      <c r="K40" s="159"/>
      <c r="L40" s="293"/>
      <c r="M40" s="390"/>
      <c r="N40" s="391"/>
      <c r="O40" s="125"/>
      <c r="P40" s="184"/>
      <c r="Q40" s="153"/>
      <c r="R40" s="153"/>
      <c r="S40" s="159"/>
      <c r="T40" s="293"/>
      <c r="U40" s="338"/>
      <c r="V40" s="339"/>
      <c r="W40" s="339"/>
      <c r="X40" s="184"/>
    </row>
    <row r="41" spans="1:24" ht="9.9499999999999993" customHeight="1" thickBot="1" x14ac:dyDescent="0.3">
      <c r="A41" s="527"/>
      <c r="B41" s="327"/>
      <c r="C41" s="561"/>
      <c r="D41" s="564"/>
      <c r="E41" s="338"/>
      <c r="F41" s="339"/>
      <c r="G41" s="378"/>
      <c r="H41" s="184"/>
      <c r="I41" s="573"/>
      <c r="J41" s="156"/>
      <c r="K41" s="159"/>
      <c r="L41" s="293"/>
      <c r="M41" s="338" t="s">
        <v>186</v>
      </c>
      <c r="N41" s="339"/>
      <c r="O41" s="378"/>
      <c r="P41" s="184"/>
      <c r="Q41" s="154"/>
      <c r="R41" s="154"/>
      <c r="S41" s="160"/>
      <c r="T41" s="294"/>
      <c r="U41" s="340"/>
      <c r="V41" s="341"/>
      <c r="W41" s="341"/>
      <c r="X41" s="184"/>
    </row>
    <row r="42" spans="1:24" ht="9.9499999999999993" customHeight="1" x14ac:dyDescent="0.25">
      <c r="A42" s="527"/>
      <c r="B42" s="327"/>
      <c r="C42" s="561"/>
      <c r="D42" s="564"/>
      <c r="E42" s="338"/>
      <c r="F42" s="339"/>
      <c r="G42" s="378"/>
      <c r="H42" s="184"/>
      <c r="I42" s="573"/>
      <c r="J42" s="156"/>
      <c r="K42" s="159"/>
      <c r="L42" s="293"/>
      <c r="M42" s="338"/>
      <c r="N42" s="339"/>
      <c r="O42" s="378"/>
      <c r="P42" s="184"/>
      <c r="Q42" s="152">
        <f>S36</f>
        <v>0.46874999999999994</v>
      </c>
      <c r="R42" s="152" t="s">
        <v>14</v>
      </c>
      <c r="S42" s="158">
        <f>Q42+T42/24/60</f>
        <v>0.51041666666666663</v>
      </c>
      <c r="T42" s="292">
        <v>60</v>
      </c>
      <c r="U42" s="394" t="s">
        <v>340</v>
      </c>
      <c r="V42" s="344" t="s">
        <v>304</v>
      </c>
      <c r="W42" s="344"/>
      <c r="X42" s="184"/>
    </row>
    <row r="43" spans="1:24" ht="9.9499999999999993" customHeight="1" thickBot="1" x14ac:dyDescent="0.3">
      <c r="A43" s="527"/>
      <c r="B43" s="327"/>
      <c r="C43" s="561"/>
      <c r="D43" s="564"/>
      <c r="E43" s="338"/>
      <c r="F43" s="339"/>
      <c r="G43" s="378"/>
      <c r="H43" s="184"/>
      <c r="I43" s="574"/>
      <c r="J43" s="157"/>
      <c r="K43" s="160"/>
      <c r="L43" s="294"/>
      <c r="M43" s="340"/>
      <c r="N43" s="341"/>
      <c r="O43" s="379"/>
      <c r="P43" s="184"/>
      <c r="Q43" s="153"/>
      <c r="R43" s="153"/>
      <c r="S43" s="159"/>
      <c r="T43" s="293"/>
      <c r="U43" s="394"/>
      <c r="V43" s="345"/>
      <c r="W43" s="345"/>
      <c r="X43" s="184"/>
    </row>
    <row r="44" spans="1:24" ht="9.9499999999999993" customHeight="1" x14ac:dyDescent="0.25">
      <c r="A44" s="527"/>
      <c r="B44" s="327"/>
      <c r="C44" s="561"/>
      <c r="D44" s="564"/>
      <c r="E44" s="338"/>
      <c r="F44" s="339"/>
      <c r="G44" s="378"/>
      <c r="H44" s="184"/>
      <c r="I44" s="518">
        <f>K37</f>
        <v>0.47569444444444442</v>
      </c>
      <c r="J44" s="155" t="s">
        <v>14</v>
      </c>
      <c r="K44" s="158">
        <f t="shared" ref="K44" si="0">I44+L44/24/60</f>
        <v>0.48263888888888884</v>
      </c>
      <c r="L44" s="292">
        <v>10</v>
      </c>
      <c r="M44" s="488" t="s">
        <v>336</v>
      </c>
      <c r="N44" s="490" t="s">
        <v>235</v>
      </c>
      <c r="O44" s="491"/>
      <c r="P44" s="184"/>
      <c r="Q44" s="153"/>
      <c r="R44" s="153"/>
      <c r="S44" s="159"/>
      <c r="T44" s="293"/>
      <c r="U44" s="394"/>
      <c r="V44" s="345"/>
      <c r="W44" s="345"/>
      <c r="X44" s="184"/>
    </row>
    <row r="45" spans="1:24" ht="9.9499999999999993" customHeight="1" x14ac:dyDescent="0.25">
      <c r="A45" s="549"/>
      <c r="B45" s="466"/>
      <c r="C45" s="562"/>
      <c r="D45" s="565"/>
      <c r="E45" s="390"/>
      <c r="F45" s="567"/>
      <c r="G45" s="568"/>
      <c r="H45" s="184"/>
      <c r="I45" s="519"/>
      <c r="J45" s="245"/>
      <c r="K45" s="260"/>
      <c r="L45" s="313"/>
      <c r="M45" s="488"/>
      <c r="N45" s="492"/>
      <c r="O45" s="493"/>
      <c r="P45" s="184"/>
      <c r="Q45" s="153"/>
      <c r="R45" s="153"/>
      <c r="S45" s="159"/>
      <c r="T45" s="293"/>
      <c r="U45" s="394"/>
      <c r="V45" s="345"/>
      <c r="W45" s="345"/>
      <c r="X45" s="184"/>
    </row>
    <row r="46" spans="1:24" ht="9.9499999999999993" customHeight="1" x14ac:dyDescent="0.25">
      <c r="A46" s="553">
        <f>C37</f>
        <v>0.48263888888888884</v>
      </c>
      <c r="B46" s="180" t="s">
        <v>14</v>
      </c>
      <c r="C46" s="170">
        <f>A46+D46/24/60</f>
        <v>0.51041666666666663</v>
      </c>
      <c r="D46" s="530">
        <v>40</v>
      </c>
      <c r="E46" s="534" t="s">
        <v>333</v>
      </c>
      <c r="F46" s="532" t="s">
        <v>148</v>
      </c>
      <c r="G46" s="532" t="s">
        <v>188</v>
      </c>
      <c r="H46" s="184"/>
      <c r="I46" s="153">
        <f>K44</f>
        <v>0.48263888888888884</v>
      </c>
      <c r="J46" s="156" t="s">
        <v>14</v>
      </c>
      <c r="K46" s="159">
        <f>I46+L46/24/60</f>
        <v>0.51041666666666663</v>
      </c>
      <c r="L46" s="293">
        <v>40</v>
      </c>
      <c r="M46" s="488"/>
      <c r="N46" s="485" t="s">
        <v>113</v>
      </c>
      <c r="O46" s="485" t="s">
        <v>196</v>
      </c>
      <c r="P46" s="184"/>
      <c r="Q46" s="153"/>
      <c r="R46" s="153"/>
      <c r="S46" s="159"/>
      <c r="T46" s="293"/>
      <c r="U46" s="394"/>
      <c r="V46" s="345"/>
      <c r="W46" s="345"/>
      <c r="X46" s="184"/>
    </row>
    <row r="47" spans="1:24" ht="9.9499999999999993" customHeight="1" x14ac:dyDescent="0.25">
      <c r="A47" s="527"/>
      <c r="B47" s="156"/>
      <c r="C47" s="159"/>
      <c r="D47" s="293"/>
      <c r="E47" s="534"/>
      <c r="F47" s="532"/>
      <c r="G47" s="532"/>
      <c r="H47" s="184"/>
      <c r="I47" s="153"/>
      <c r="J47" s="156"/>
      <c r="K47" s="159"/>
      <c r="L47" s="293"/>
      <c r="M47" s="488"/>
      <c r="N47" s="485"/>
      <c r="O47" s="485"/>
      <c r="P47" s="184"/>
      <c r="Q47" s="153"/>
      <c r="R47" s="153"/>
      <c r="S47" s="159"/>
      <c r="T47" s="293"/>
      <c r="U47" s="394"/>
      <c r="V47" s="345"/>
      <c r="W47" s="345"/>
      <c r="X47" s="184"/>
    </row>
    <row r="48" spans="1:24" ht="9.9499999999999993" customHeight="1" x14ac:dyDescent="0.25">
      <c r="A48" s="527"/>
      <c r="B48" s="156"/>
      <c r="C48" s="159"/>
      <c r="D48" s="293"/>
      <c r="E48" s="534"/>
      <c r="F48" s="532"/>
      <c r="G48" s="532"/>
      <c r="H48" s="184"/>
      <c r="I48" s="153"/>
      <c r="J48" s="156"/>
      <c r="K48" s="159"/>
      <c r="L48" s="293"/>
      <c r="M48" s="488"/>
      <c r="N48" s="485"/>
      <c r="O48" s="485"/>
      <c r="P48" s="184"/>
      <c r="Q48" s="153"/>
      <c r="R48" s="153"/>
      <c r="S48" s="159"/>
      <c r="T48" s="293"/>
      <c r="U48" s="394"/>
      <c r="V48" s="345"/>
      <c r="W48" s="345"/>
      <c r="X48" s="184"/>
    </row>
    <row r="49" spans="1:24" ht="9.9499999999999993" customHeight="1" x14ac:dyDescent="0.25">
      <c r="A49" s="527"/>
      <c r="B49" s="156"/>
      <c r="C49" s="159"/>
      <c r="D49" s="293"/>
      <c r="E49" s="534"/>
      <c r="F49" s="532"/>
      <c r="G49" s="532"/>
      <c r="H49" s="184"/>
      <c r="I49" s="153"/>
      <c r="J49" s="156"/>
      <c r="K49" s="159"/>
      <c r="L49" s="293"/>
      <c r="M49" s="488"/>
      <c r="N49" s="485"/>
      <c r="O49" s="485"/>
      <c r="P49" s="184"/>
      <c r="Q49" s="153"/>
      <c r="R49" s="153"/>
      <c r="S49" s="159"/>
      <c r="T49" s="293"/>
      <c r="U49" s="394"/>
      <c r="V49" s="345"/>
      <c r="W49" s="345"/>
      <c r="X49" s="184"/>
    </row>
    <row r="50" spans="1:24" ht="9.9499999999999993" customHeight="1" x14ac:dyDescent="0.25">
      <c r="A50" s="527"/>
      <c r="B50" s="156"/>
      <c r="C50" s="159"/>
      <c r="D50" s="293"/>
      <c r="E50" s="534"/>
      <c r="F50" s="532"/>
      <c r="G50" s="532"/>
      <c r="H50" s="184"/>
      <c r="I50" s="153"/>
      <c r="J50" s="156"/>
      <c r="K50" s="159"/>
      <c r="L50" s="293"/>
      <c r="M50" s="488"/>
      <c r="N50" s="485"/>
      <c r="O50" s="485"/>
      <c r="P50" s="184"/>
      <c r="Q50" s="153"/>
      <c r="R50" s="153"/>
      <c r="S50" s="159"/>
      <c r="T50" s="293"/>
      <c r="U50" s="394"/>
      <c r="V50" s="345"/>
      <c r="W50" s="345"/>
      <c r="X50" s="184"/>
    </row>
    <row r="51" spans="1:24" ht="9.9499999999999993" customHeight="1" x14ac:dyDescent="0.25">
      <c r="A51" s="527"/>
      <c r="B51" s="156"/>
      <c r="C51" s="159"/>
      <c r="D51" s="293"/>
      <c r="E51" s="534"/>
      <c r="F51" s="532"/>
      <c r="G51" s="532"/>
      <c r="H51" s="184"/>
      <c r="I51" s="153"/>
      <c r="J51" s="156"/>
      <c r="K51" s="159"/>
      <c r="L51" s="293"/>
      <c r="M51" s="488"/>
      <c r="N51" s="485"/>
      <c r="O51" s="485"/>
      <c r="P51" s="184"/>
      <c r="Q51" s="153"/>
      <c r="R51" s="153"/>
      <c r="S51" s="159"/>
      <c r="T51" s="293"/>
      <c r="U51" s="394"/>
      <c r="V51" s="345"/>
      <c r="W51" s="345"/>
      <c r="X51" s="184"/>
    </row>
    <row r="52" spans="1:24" ht="9.9499999999999993" customHeight="1" x14ac:dyDescent="0.25">
      <c r="A52" s="527"/>
      <c r="B52" s="156"/>
      <c r="C52" s="159"/>
      <c r="D52" s="293"/>
      <c r="E52" s="534"/>
      <c r="F52" s="532"/>
      <c r="G52" s="532"/>
      <c r="H52" s="184"/>
      <c r="I52" s="153"/>
      <c r="J52" s="156"/>
      <c r="K52" s="159"/>
      <c r="L52" s="293"/>
      <c r="M52" s="488"/>
      <c r="N52" s="485"/>
      <c r="O52" s="485"/>
      <c r="P52" s="184"/>
      <c r="Q52" s="153"/>
      <c r="R52" s="153"/>
      <c r="S52" s="159"/>
      <c r="T52" s="293"/>
      <c r="U52" s="394"/>
      <c r="V52" s="345"/>
      <c r="W52" s="345"/>
      <c r="X52" s="184"/>
    </row>
    <row r="53" spans="1:24" ht="9.9499999999999993" customHeight="1" thickBot="1" x14ac:dyDescent="0.3">
      <c r="A53" s="528"/>
      <c r="B53" s="157"/>
      <c r="C53" s="160"/>
      <c r="D53" s="294"/>
      <c r="E53" s="535"/>
      <c r="F53" s="533"/>
      <c r="G53" s="533"/>
      <c r="H53" s="184"/>
      <c r="I53" s="154"/>
      <c r="J53" s="157"/>
      <c r="K53" s="160"/>
      <c r="L53" s="294"/>
      <c r="M53" s="489"/>
      <c r="N53" s="486"/>
      <c r="O53" s="486"/>
      <c r="P53" s="184"/>
      <c r="Q53" s="154"/>
      <c r="R53" s="154"/>
      <c r="S53" s="160"/>
      <c r="T53" s="294"/>
      <c r="U53" s="444"/>
      <c r="V53" s="477"/>
      <c r="W53" s="477"/>
      <c r="X53" s="184"/>
    </row>
    <row r="54" spans="1:24" ht="9.9499999999999993" customHeight="1" x14ac:dyDescent="0.25">
      <c r="A54" s="526">
        <f>C46</f>
        <v>0.51041666666666663</v>
      </c>
      <c r="B54" s="155" t="s">
        <v>14</v>
      </c>
      <c r="C54" s="158">
        <f>A54+D54/24/60</f>
        <v>0.55208333333333326</v>
      </c>
      <c r="D54" s="292">
        <v>60</v>
      </c>
      <c r="E54" s="336" t="s">
        <v>146</v>
      </c>
      <c r="F54" s="337"/>
      <c r="G54" s="337"/>
      <c r="H54" s="184"/>
      <c r="I54" s="518">
        <f>K46</f>
        <v>0.51041666666666663</v>
      </c>
      <c r="J54" s="155" t="s">
        <v>14</v>
      </c>
      <c r="K54" s="158">
        <f>I54+L54/24/60</f>
        <v>0.55208333333333326</v>
      </c>
      <c r="L54" s="292">
        <v>60</v>
      </c>
      <c r="M54" s="336" t="s">
        <v>146</v>
      </c>
      <c r="N54" s="337"/>
      <c r="O54" s="337"/>
      <c r="P54" s="184"/>
      <c r="Q54" s="518">
        <f>S42</f>
        <v>0.51041666666666663</v>
      </c>
      <c r="R54" s="155" t="s">
        <v>14</v>
      </c>
      <c r="S54" s="158">
        <f>Q54+T54/24/60</f>
        <v>0.55208333333333326</v>
      </c>
      <c r="T54" s="292">
        <v>60</v>
      </c>
      <c r="U54" s="336" t="s">
        <v>146</v>
      </c>
      <c r="V54" s="337"/>
      <c r="W54" s="337"/>
      <c r="X54" s="184"/>
    </row>
    <row r="55" spans="1:24" ht="9.9499999999999993" customHeight="1" x14ac:dyDescent="0.25">
      <c r="A55" s="527"/>
      <c r="B55" s="156"/>
      <c r="C55" s="159"/>
      <c r="D55" s="293"/>
      <c r="E55" s="338"/>
      <c r="F55" s="339"/>
      <c r="G55" s="339"/>
      <c r="H55" s="184"/>
      <c r="I55" s="573"/>
      <c r="J55" s="156"/>
      <c r="K55" s="159"/>
      <c r="L55" s="293"/>
      <c r="M55" s="338"/>
      <c r="N55" s="339"/>
      <c r="O55" s="339"/>
      <c r="P55" s="184"/>
      <c r="Q55" s="573"/>
      <c r="R55" s="156"/>
      <c r="S55" s="159"/>
      <c r="T55" s="293"/>
      <c r="U55" s="338"/>
      <c r="V55" s="339"/>
      <c r="W55" s="339"/>
      <c r="X55" s="184"/>
    </row>
    <row r="56" spans="1:24" ht="9.9499999999999993" customHeight="1" x14ac:dyDescent="0.25">
      <c r="A56" s="527"/>
      <c r="B56" s="156"/>
      <c r="C56" s="159"/>
      <c r="D56" s="293"/>
      <c r="E56" s="338"/>
      <c r="F56" s="339"/>
      <c r="G56" s="339"/>
      <c r="H56" s="184"/>
      <c r="I56" s="573"/>
      <c r="J56" s="156"/>
      <c r="K56" s="159"/>
      <c r="L56" s="293"/>
      <c r="M56" s="338"/>
      <c r="N56" s="339"/>
      <c r="O56" s="339"/>
      <c r="P56" s="184"/>
      <c r="Q56" s="573"/>
      <c r="R56" s="156"/>
      <c r="S56" s="159"/>
      <c r="T56" s="293"/>
      <c r="U56" s="338"/>
      <c r="V56" s="339"/>
      <c r="W56" s="339"/>
      <c r="X56" s="184"/>
    </row>
    <row r="57" spans="1:24" ht="9.9499999999999993" customHeight="1" x14ac:dyDescent="0.25">
      <c r="A57" s="527"/>
      <c r="B57" s="156"/>
      <c r="C57" s="159"/>
      <c r="D57" s="293"/>
      <c r="E57" s="338"/>
      <c r="F57" s="339"/>
      <c r="G57" s="339"/>
      <c r="H57" s="184"/>
      <c r="I57" s="573"/>
      <c r="J57" s="156"/>
      <c r="K57" s="159"/>
      <c r="L57" s="293"/>
      <c r="M57" s="338"/>
      <c r="N57" s="339"/>
      <c r="O57" s="339"/>
      <c r="P57" s="184"/>
      <c r="Q57" s="573"/>
      <c r="R57" s="156"/>
      <c r="S57" s="159"/>
      <c r="T57" s="293"/>
      <c r="U57" s="338"/>
      <c r="V57" s="339"/>
      <c r="W57" s="339"/>
      <c r="X57" s="184"/>
    </row>
    <row r="58" spans="1:24" ht="9.9499999999999993" customHeight="1" x14ac:dyDescent="0.25">
      <c r="A58" s="527"/>
      <c r="B58" s="156"/>
      <c r="C58" s="159"/>
      <c r="D58" s="293"/>
      <c r="E58" s="338"/>
      <c r="F58" s="339"/>
      <c r="G58" s="339"/>
      <c r="H58" s="184"/>
      <c r="I58" s="573"/>
      <c r="J58" s="156"/>
      <c r="K58" s="159"/>
      <c r="L58" s="293"/>
      <c r="M58" s="338"/>
      <c r="N58" s="339"/>
      <c r="O58" s="339"/>
      <c r="P58" s="184"/>
      <c r="Q58" s="573"/>
      <c r="R58" s="156"/>
      <c r="S58" s="159"/>
      <c r="T58" s="293"/>
      <c r="U58" s="338"/>
      <c r="V58" s="339"/>
      <c r="W58" s="339"/>
      <c r="X58" s="184"/>
    </row>
    <row r="59" spans="1:24" ht="9.9499999999999993" customHeight="1" x14ac:dyDescent="0.25">
      <c r="A59" s="527"/>
      <c r="B59" s="156"/>
      <c r="C59" s="159"/>
      <c r="D59" s="293"/>
      <c r="E59" s="338"/>
      <c r="F59" s="339"/>
      <c r="G59" s="339"/>
      <c r="H59" s="184"/>
      <c r="I59" s="573"/>
      <c r="J59" s="156"/>
      <c r="K59" s="159"/>
      <c r="L59" s="293"/>
      <c r="M59" s="338"/>
      <c r="N59" s="339"/>
      <c r="O59" s="339"/>
      <c r="P59" s="184"/>
      <c r="Q59" s="573"/>
      <c r="R59" s="156"/>
      <c r="S59" s="159"/>
      <c r="T59" s="293"/>
      <c r="U59" s="338"/>
      <c r="V59" s="339"/>
      <c r="W59" s="339"/>
      <c r="X59" s="184"/>
    </row>
    <row r="60" spans="1:24" ht="9.9499999999999993" customHeight="1" x14ac:dyDescent="0.25">
      <c r="A60" s="527"/>
      <c r="B60" s="156"/>
      <c r="C60" s="159"/>
      <c r="D60" s="293"/>
      <c r="E60" s="338"/>
      <c r="F60" s="339"/>
      <c r="G60" s="339"/>
      <c r="H60" s="184"/>
      <c r="I60" s="573"/>
      <c r="J60" s="156"/>
      <c r="K60" s="159"/>
      <c r="L60" s="293"/>
      <c r="M60" s="338"/>
      <c r="N60" s="339"/>
      <c r="O60" s="339"/>
      <c r="P60" s="184"/>
      <c r="Q60" s="573"/>
      <c r="R60" s="156"/>
      <c r="S60" s="159"/>
      <c r="T60" s="293"/>
      <c r="U60" s="338"/>
      <c r="V60" s="339"/>
      <c r="W60" s="339"/>
      <c r="X60" s="184"/>
    </row>
    <row r="61" spans="1:24" ht="9.9499999999999993" customHeight="1" x14ac:dyDescent="0.25">
      <c r="A61" s="527"/>
      <c r="B61" s="156"/>
      <c r="C61" s="159"/>
      <c r="D61" s="293"/>
      <c r="E61" s="338"/>
      <c r="F61" s="339"/>
      <c r="G61" s="339"/>
      <c r="H61" s="184"/>
      <c r="I61" s="573"/>
      <c r="J61" s="156"/>
      <c r="K61" s="159"/>
      <c r="L61" s="293"/>
      <c r="M61" s="338"/>
      <c r="N61" s="339"/>
      <c r="O61" s="339"/>
      <c r="P61" s="184"/>
      <c r="Q61" s="573"/>
      <c r="R61" s="156"/>
      <c r="S61" s="159"/>
      <c r="T61" s="293"/>
      <c r="U61" s="338"/>
      <c r="V61" s="339"/>
      <c r="W61" s="339"/>
      <c r="X61" s="184"/>
    </row>
    <row r="62" spans="1:24" ht="9.9499999999999993" customHeight="1" x14ac:dyDescent="0.25">
      <c r="A62" s="527"/>
      <c r="B62" s="156"/>
      <c r="C62" s="159"/>
      <c r="D62" s="293"/>
      <c r="E62" s="338"/>
      <c r="F62" s="339"/>
      <c r="G62" s="339"/>
      <c r="H62" s="184"/>
      <c r="I62" s="573"/>
      <c r="J62" s="156"/>
      <c r="K62" s="159"/>
      <c r="L62" s="293"/>
      <c r="M62" s="338"/>
      <c r="N62" s="339"/>
      <c r="O62" s="339"/>
      <c r="P62" s="184"/>
      <c r="Q62" s="573"/>
      <c r="R62" s="156"/>
      <c r="S62" s="159"/>
      <c r="T62" s="293"/>
      <c r="U62" s="338"/>
      <c r="V62" s="339"/>
      <c r="W62" s="339"/>
      <c r="X62" s="184"/>
    </row>
    <row r="63" spans="1:24" ht="9.9499999999999993" customHeight="1" x14ac:dyDescent="0.25">
      <c r="A63" s="527"/>
      <c r="B63" s="156"/>
      <c r="C63" s="159"/>
      <c r="D63" s="293"/>
      <c r="E63" s="338"/>
      <c r="F63" s="339"/>
      <c r="G63" s="339"/>
      <c r="H63" s="184"/>
      <c r="I63" s="573"/>
      <c r="J63" s="156"/>
      <c r="K63" s="159"/>
      <c r="L63" s="293"/>
      <c r="M63" s="338"/>
      <c r="N63" s="339"/>
      <c r="O63" s="339"/>
      <c r="P63" s="184"/>
      <c r="Q63" s="573"/>
      <c r="R63" s="156"/>
      <c r="S63" s="159"/>
      <c r="T63" s="293"/>
      <c r="U63" s="338"/>
      <c r="V63" s="339"/>
      <c r="W63" s="339"/>
      <c r="X63" s="184"/>
    </row>
    <row r="64" spans="1:24" ht="9.9499999999999993" customHeight="1" x14ac:dyDescent="0.25">
      <c r="A64" s="527"/>
      <c r="B64" s="156"/>
      <c r="C64" s="159"/>
      <c r="D64" s="293"/>
      <c r="E64" s="338"/>
      <c r="F64" s="339"/>
      <c r="G64" s="339"/>
      <c r="H64" s="184"/>
      <c r="I64" s="573"/>
      <c r="J64" s="156"/>
      <c r="K64" s="159"/>
      <c r="L64" s="293"/>
      <c r="M64" s="338"/>
      <c r="N64" s="339"/>
      <c r="O64" s="339"/>
      <c r="P64" s="184"/>
      <c r="Q64" s="573"/>
      <c r="R64" s="156"/>
      <c r="S64" s="159"/>
      <c r="T64" s="293"/>
      <c r="U64" s="338"/>
      <c r="V64" s="339"/>
      <c r="W64" s="339"/>
      <c r="X64" s="184"/>
    </row>
    <row r="65" spans="1:24" ht="9.9499999999999993" customHeight="1" thickBot="1" x14ac:dyDescent="0.3">
      <c r="A65" s="528"/>
      <c r="B65" s="157"/>
      <c r="C65" s="160"/>
      <c r="D65" s="294"/>
      <c r="E65" s="340"/>
      <c r="F65" s="341"/>
      <c r="G65" s="341"/>
      <c r="H65" s="184"/>
      <c r="I65" s="574"/>
      <c r="J65" s="157"/>
      <c r="K65" s="160"/>
      <c r="L65" s="294"/>
      <c r="M65" s="340"/>
      <c r="N65" s="341"/>
      <c r="O65" s="341"/>
      <c r="P65" s="184"/>
      <c r="Q65" s="574"/>
      <c r="R65" s="157"/>
      <c r="S65" s="160"/>
      <c r="T65" s="294"/>
      <c r="U65" s="340"/>
      <c r="V65" s="341"/>
      <c r="W65" s="341"/>
      <c r="X65" s="184"/>
    </row>
    <row r="66" spans="1:24" ht="9.9499999999999993" customHeight="1" x14ac:dyDescent="0.25">
      <c r="A66" s="526">
        <f>C54</f>
        <v>0.55208333333333326</v>
      </c>
      <c r="B66" s="155" t="s">
        <v>14</v>
      </c>
      <c r="C66" s="158">
        <f>A66+D66/24/60</f>
        <v>0.57986111111111105</v>
      </c>
      <c r="D66" s="292">
        <v>40</v>
      </c>
      <c r="E66" s="520" t="s">
        <v>334</v>
      </c>
      <c r="F66" s="531" t="s">
        <v>270</v>
      </c>
      <c r="G66" s="557" t="s">
        <v>189</v>
      </c>
      <c r="H66" s="184"/>
      <c r="I66" s="152">
        <f>K54</f>
        <v>0.55208333333333326</v>
      </c>
      <c r="J66" s="155" t="s">
        <v>14</v>
      </c>
      <c r="K66" s="158">
        <f>I66+L66/24/60</f>
        <v>0.57986111111111105</v>
      </c>
      <c r="L66" s="292">
        <v>40</v>
      </c>
      <c r="M66" s="554" t="s">
        <v>337</v>
      </c>
      <c r="N66" s="487" t="s">
        <v>114</v>
      </c>
      <c r="O66" s="487" t="s">
        <v>197</v>
      </c>
      <c r="P66" s="184"/>
      <c r="Q66" s="152">
        <f>S54</f>
        <v>0.55208333333333326</v>
      </c>
      <c r="R66" s="152" t="s">
        <v>14</v>
      </c>
      <c r="S66" s="158">
        <f>Q66+T66/24/60</f>
        <v>0.57986111111111105</v>
      </c>
      <c r="T66" s="292">
        <v>40</v>
      </c>
      <c r="U66" s="394" t="s">
        <v>341</v>
      </c>
      <c r="V66" s="344" t="s">
        <v>305</v>
      </c>
      <c r="W66" s="344" t="s">
        <v>350</v>
      </c>
      <c r="X66" s="184"/>
    </row>
    <row r="67" spans="1:24" ht="9.9499999999999993" customHeight="1" x14ac:dyDescent="0.25">
      <c r="A67" s="527"/>
      <c r="B67" s="156"/>
      <c r="C67" s="159"/>
      <c r="D67" s="293"/>
      <c r="E67" s="521"/>
      <c r="F67" s="510"/>
      <c r="G67" s="558"/>
      <c r="H67" s="184"/>
      <c r="I67" s="153"/>
      <c r="J67" s="156"/>
      <c r="K67" s="159"/>
      <c r="L67" s="293"/>
      <c r="M67" s="554"/>
      <c r="N67" s="485"/>
      <c r="O67" s="485"/>
      <c r="P67" s="184"/>
      <c r="Q67" s="153"/>
      <c r="R67" s="153"/>
      <c r="S67" s="159"/>
      <c r="T67" s="293"/>
      <c r="U67" s="394"/>
      <c r="V67" s="345"/>
      <c r="W67" s="345"/>
      <c r="X67" s="184"/>
    </row>
    <row r="68" spans="1:24" ht="9.9499999999999993" customHeight="1" x14ac:dyDescent="0.25">
      <c r="A68" s="527"/>
      <c r="B68" s="156"/>
      <c r="C68" s="159"/>
      <c r="D68" s="293"/>
      <c r="E68" s="521"/>
      <c r="F68" s="510"/>
      <c r="G68" s="558"/>
      <c r="H68" s="184"/>
      <c r="I68" s="153"/>
      <c r="J68" s="156"/>
      <c r="K68" s="159"/>
      <c r="L68" s="293"/>
      <c r="M68" s="554"/>
      <c r="N68" s="485"/>
      <c r="O68" s="485"/>
      <c r="P68" s="184"/>
      <c r="Q68" s="153"/>
      <c r="R68" s="153"/>
      <c r="S68" s="159"/>
      <c r="T68" s="293"/>
      <c r="U68" s="394"/>
      <c r="V68" s="345"/>
      <c r="W68" s="345"/>
      <c r="X68" s="184"/>
    </row>
    <row r="69" spans="1:24" ht="9.9499999999999993" customHeight="1" x14ac:dyDescent="0.25">
      <c r="A69" s="527"/>
      <c r="B69" s="156"/>
      <c r="C69" s="159"/>
      <c r="D69" s="293"/>
      <c r="E69" s="521"/>
      <c r="F69" s="510"/>
      <c r="G69" s="558"/>
      <c r="H69" s="184"/>
      <c r="I69" s="153"/>
      <c r="J69" s="156"/>
      <c r="K69" s="159"/>
      <c r="L69" s="293"/>
      <c r="M69" s="554"/>
      <c r="N69" s="485"/>
      <c r="O69" s="485"/>
      <c r="P69" s="184"/>
      <c r="Q69" s="153"/>
      <c r="R69" s="153"/>
      <c r="S69" s="159"/>
      <c r="T69" s="293"/>
      <c r="U69" s="394"/>
      <c r="V69" s="345"/>
      <c r="W69" s="345"/>
      <c r="X69" s="184"/>
    </row>
    <row r="70" spans="1:24" ht="9.9499999999999993" customHeight="1" x14ac:dyDescent="0.25">
      <c r="A70" s="527"/>
      <c r="B70" s="156"/>
      <c r="C70" s="159"/>
      <c r="D70" s="293"/>
      <c r="E70" s="521"/>
      <c r="F70" s="510"/>
      <c r="G70" s="558"/>
      <c r="H70" s="184"/>
      <c r="I70" s="153"/>
      <c r="J70" s="156"/>
      <c r="K70" s="159"/>
      <c r="L70" s="293"/>
      <c r="M70" s="554"/>
      <c r="N70" s="485"/>
      <c r="O70" s="485"/>
      <c r="P70" s="184"/>
      <c r="Q70" s="153"/>
      <c r="R70" s="153"/>
      <c r="S70" s="159"/>
      <c r="T70" s="293"/>
      <c r="U70" s="394"/>
      <c r="V70" s="345"/>
      <c r="W70" s="345"/>
      <c r="X70" s="184"/>
    </row>
    <row r="71" spans="1:24" ht="9.9499999999999993" customHeight="1" x14ac:dyDescent="0.25">
      <c r="A71" s="527"/>
      <c r="B71" s="156"/>
      <c r="C71" s="159"/>
      <c r="D71" s="293"/>
      <c r="E71" s="521"/>
      <c r="F71" s="510"/>
      <c r="G71" s="558"/>
      <c r="H71" s="184"/>
      <c r="I71" s="153"/>
      <c r="J71" s="156"/>
      <c r="K71" s="159"/>
      <c r="L71" s="293"/>
      <c r="M71" s="554"/>
      <c r="N71" s="485"/>
      <c r="O71" s="485"/>
      <c r="P71" s="184"/>
      <c r="Q71" s="153"/>
      <c r="R71" s="153"/>
      <c r="S71" s="159"/>
      <c r="T71" s="293"/>
      <c r="U71" s="394"/>
      <c r="V71" s="345"/>
      <c r="W71" s="345"/>
      <c r="X71" s="184"/>
    </row>
    <row r="72" spans="1:24" ht="9.9499999999999993" customHeight="1" x14ac:dyDescent="0.25">
      <c r="A72" s="527"/>
      <c r="B72" s="156"/>
      <c r="C72" s="159"/>
      <c r="D72" s="293"/>
      <c r="E72" s="521"/>
      <c r="F72" s="510"/>
      <c r="G72" s="558"/>
      <c r="H72" s="184"/>
      <c r="I72" s="153"/>
      <c r="J72" s="156"/>
      <c r="K72" s="159"/>
      <c r="L72" s="293"/>
      <c r="M72" s="554"/>
      <c r="N72" s="485"/>
      <c r="O72" s="485"/>
      <c r="P72" s="184"/>
      <c r="Q72" s="153"/>
      <c r="R72" s="153"/>
      <c r="S72" s="159"/>
      <c r="T72" s="293"/>
      <c r="U72" s="394"/>
      <c r="V72" s="345"/>
      <c r="W72" s="345"/>
      <c r="X72" s="184"/>
    </row>
    <row r="73" spans="1:24" ht="9.9499999999999993" customHeight="1" thickBot="1" x14ac:dyDescent="0.3">
      <c r="A73" s="528"/>
      <c r="B73" s="157"/>
      <c r="C73" s="160"/>
      <c r="D73" s="294"/>
      <c r="E73" s="522"/>
      <c r="F73" s="513"/>
      <c r="G73" s="559"/>
      <c r="H73" s="184"/>
      <c r="I73" s="154"/>
      <c r="J73" s="157"/>
      <c r="K73" s="160"/>
      <c r="L73" s="294"/>
      <c r="M73" s="569"/>
      <c r="N73" s="486"/>
      <c r="O73" s="486"/>
      <c r="P73" s="184"/>
      <c r="Q73" s="154"/>
      <c r="R73" s="154"/>
      <c r="S73" s="160"/>
      <c r="T73" s="294"/>
      <c r="U73" s="444"/>
      <c r="V73" s="477"/>
      <c r="W73" s="477"/>
      <c r="X73" s="184"/>
    </row>
    <row r="74" spans="1:24" ht="9.9499999999999993" customHeight="1" x14ac:dyDescent="0.25">
      <c r="A74" s="526">
        <f>C66</f>
        <v>0.57986111111111105</v>
      </c>
      <c r="B74" s="155" t="s">
        <v>14</v>
      </c>
      <c r="C74" s="158">
        <f>A74+D74/24/60</f>
        <v>0.59374999999999989</v>
      </c>
      <c r="D74" s="292">
        <v>20</v>
      </c>
      <c r="E74" s="336" t="s">
        <v>6</v>
      </c>
      <c r="F74" s="337"/>
      <c r="G74" s="337"/>
      <c r="H74" s="184"/>
      <c r="I74" s="181">
        <f>K66</f>
        <v>0.57986111111111105</v>
      </c>
      <c r="J74" s="180" t="s">
        <v>14</v>
      </c>
      <c r="K74" s="170">
        <f>I74+L74/24/60</f>
        <v>0.59027777777777768</v>
      </c>
      <c r="L74" s="286">
        <v>15</v>
      </c>
      <c r="M74" s="575" t="s">
        <v>6</v>
      </c>
      <c r="N74" s="337"/>
      <c r="O74" s="337"/>
      <c r="P74" s="184"/>
      <c r="Q74" s="181">
        <f>S66</f>
        <v>0.57986111111111105</v>
      </c>
      <c r="R74" s="180" t="s">
        <v>14</v>
      </c>
      <c r="S74" s="170">
        <f>Q74+T74/24/60</f>
        <v>0.59027777777777768</v>
      </c>
      <c r="T74" s="334">
        <v>15</v>
      </c>
      <c r="U74" s="336" t="s">
        <v>6</v>
      </c>
      <c r="V74" s="337"/>
      <c r="W74" s="337"/>
      <c r="X74" s="184"/>
    </row>
    <row r="75" spans="1:24" ht="9.9499999999999993" customHeight="1" x14ac:dyDescent="0.25">
      <c r="A75" s="527"/>
      <c r="B75" s="156"/>
      <c r="C75" s="159"/>
      <c r="D75" s="293"/>
      <c r="E75" s="338"/>
      <c r="F75" s="339"/>
      <c r="G75" s="339"/>
      <c r="H75" s="184"/>
      <c r="I75" s="166"/>
      <c r="J75" s="156"/>
      <c r="K75" s="159"/>
      <c r="L75" s="148"/>
      <c r="M75" s="576"/>
      <c r="N75" s="339"/>
      <c r="O75" s="339"/>
      <c r="P75" s="184"/>
      <c r="Q75" s="166"/>
      <c r="R75" s="156"/>
      <c r="S75" s="159"/>
      <c r="T75" s="240"/>
      <c r="U75" s="338"/>
      <c r="V75" s="339"/>
      <c r="W75" s="339"/>
      <c r="X75" s="184"/>
    </row>
    <row r="76" spans="1:24" ht="9.9499999999999993" customHeight="1" thickBot="1" x14ac:dyDescent="0.3">
      <c r="A76" s="527"/>
      <c r="B76" s="156"/>
      <c r="C76" s="159"/>
      <c r="D76" s="293"/>
      <c r="E76" s="338"/>
      <c r="F76" s="339"/>
      <c r="G76" s="339"/>
      <c r="H76" s="184"/>
      <c r="I76" s="284"/>
      <c r="J76" s="245"/>
      <c r="K76" s="260"/>
      <c r="L76" s="149"/>
      <c r="M76" s="576"/>
      <c r="N76" s="339"/>
      <c r="O76" s="339"/>
      <c r="P76" s="184"/>
      <c r="Q76" s="284"/>
      <c r="R76" s="245"/>
      <c r="S76" s="260"/>
      <c r="T76" s="335"/>
      <c r="U76" s="340"/>
      <c r="V76" s="341"/>
      <c r="W76" s="341"/>
      <c r="X76" s="184"/>
    </row>
    <row r="77" spans="1:24" ht="9.9499999999999993" customHeight="1" thickBot="1" x14ac:dyDescent="0.3">
      <c r="A77" s="528"/>
      <c r="B77" s="157"/>
      <c r="C77" s="160"/>
      <c r="D77" s="294"/>
      <c r="E77" s="340"/>
      <c r="F77" s="341"/>
      <c r="G77" s="341"/>
      <c r="H77" s="184"/>
      <c r="I77" s="152">
        <f>K74</f>
        <v>0.59027777777777768</v>
      </c>
      <c r="J77" s="155" t="s">
        <v>14</v>
      </c>
      <c r="K77" s="158">
        <f>I77+L77/24/60</f>
        <v>0.62499999999999989</v>
      </c>
      <c r="L77" s="292">
        <v>50</v>
      </c>
      <c r="M77" s="494" t="s">
        <v>338</v>
      </c>
      <c r="N77" s="482" t="s">
        <v>269</v>
      </c>
      <c r="O77" s="482" t="s">
        <v>198</v>
      </c>
      <c r="P77" s="184"/>
      <c r="Q77" s="152">
        <f>S74</f>
        <v>0.59027777777777768</v>
      </c>
      <c r="R77" s="155" t="s">
        <v>14</v>
      </c>
      <c r="S77" s="158">
        <f>Q77+T77/24/60</f>
        <v>0.60763888888888884</v>
      </c>
      <c r="T77" s="292">
        <v>25</v>
      </c>
      <c r="U77" s="529" t="s">
        <v>342</v>
      </c>
      <c r="V77" s="478" t="s">
        <v>51</v>
      </c>
      <c r="W77" s="478" t="s">
        <v>211</v>
      </c>
      <c r="X77" s="184"/>
    </row>
    <row r="78" spans="1:24" ht="9.9499999999999993" customHeight="1" x14ac:dyDescent="0.25">
      <c r="A78" s="526">
        <f>C74</f>
        <v>0.59374999999999989</v>
      </c>
      <c r="B78" s="155" t="s">
        <v>14</v>
      </c>
      <c r="C78" s="158">
        <f>A78+D78/24/60</f>
        <v>0.62152777777777768</v>
      </c>
      <c r="D78" s="292">
        <v>40</v>
      </c>
      <c r="E78" s="520" t="s">
        <v>335</v>
      </c>
      <c r="F78" s="509" t="s">
        <v>301</v>
      </c>
      <c r="G78" s="509" t="s">
        <v>298</v>
      </c>
      <c r="H78" s="184"/>
      <c r="I78" s="153"/>
      <c r="J78" s="156"/>
      <c r="K78" s="159"/>
      <c r="L78" s="293"/>
      <c r="M78" s="495"/>
      <c r="N78" s="483"/>
      <c r="O78" s="483"/>
      <c r="P78" s="184"/>
      <c r="Q78" s="153"/>
      <c r="R78" s="156"/>
      <c r="S78" s="159"/>
      <c r="T78" s="293"/>
      <c r="U78" s="442"/>
      <c r="V78" s="479"/>
      <c r="W78" s="479"/>
      <c r="X78" s="184"/>
    </row>
    <row r="79" spans="1:24" ht="9.9499999999999993" customHeight="1" x14ac:dyDescent="0.25">
      <c r="A79" s="527"/>
      <c r="B79" s="156"/>
      <c r="C79" s="159"/>
      <c r="D79" s="293"/>
      <c r="E79" s="521"/>
      <c r="F79" s="510"/>
      <c r="G79" s="510"/>
      <c r="H79" s="184"/>
      <c r="I79" s="153"/>
      <c r="J79" s="156"/>
      <c r="K79" s="159"/>
      <c r="L79" s="293"/>
      <c r="M79" s="495"/>
      <c r="N79" s="483"/>
      <c r="O79" s="483"/>
      <c r="P79" s="184"/>
      <c r="Q79" s="153"/>
      <c r="R79" s="156"/>
      <c r="S79" s="159"/>
      <c r="T79" s="293"/>
      <c r="U79" s="442"/>
      <c r="V79" s="479"/>
      <c r="W79" s="479"/>
      <c r="X79" s="184"/>
    </row>
    <row r="80" spans="1:24" ht="9.9499999999999993" customHeight="1" x14ac:dyDescent="0.25">
      <c r="A80" s="527"/>
      <c r="B80" s="156"/>
      <c r="C80" s="159"/>
      <c r="D80" s="293"/>
      <c r="E80" s="521"/>
      <c r="F80" s="510"/>
      <c r="G80" s="510"/>
      <c r="H80" s="184"/>
      <c r="I80" s="153"/>
      <c r="J80" s="156"/>
      <c r="K80" s="159"/>
      <c r="L80" s="293"/>
      <c r="M80" s="495"/>
      <c r="N80" s="483"/>
      <c r="O80" s="483"/>
      <c r="P80" s="184"/>
      <c r="Q80" s="153"/>
      <c r="R80" s="156"/>
      <c r="S80" s="159"/>
      <c r="T80" s="293"/>
      <c r="U80" s="442"/>
      <c r="V80" s="479"/>
      <c r="W80" s="479"/>
      <c r="X80" s="184"/>
    </row>
    <row r="81" spans="1:24" ht="9.9499999999999993" customHeight="1" x14ac:dyDescent="0.25">
      <c r="A81" s="527"/>
      <c r="B81" s="156"/>
      <c r="C81" s="159"/>
      <c r="D81" s="293"/>
      <c r="E81" s="521"/>
      <c r="F81" s="510"/>
      <c r="G81" s="510"/>
      <c r="H81" s="184"/>
      <c r="I81" s="153"/>
      <c r="J81" s="156"/>
      <c r="K81" s="159"/>
      <c r="L81" s="293"/>
      <c r="M81" s="495"/>
      <c r="N81" s="483"/>
      <c r="O81" s="483"/>
      <c r="P81" s="184"/>
      <c r="Q81" s="246"/>
      <c r="R81" s="245"/>
      <c r="S81" s="260"/>
      <c r="T81" s="313"/>
      <c r="U81" s="442"/>
      <c r="V81" s="480"/>
      <c r="W81" s="480"/>
      <c r="X81" s="184"/>
    </row>
    <row r="82" spans="1:24" ht="9.9499999999999993" customHeight="1" x14ac:dyDescent="0.25">
      <c r="A82" s="527"/>
      <c r="B82" s="156"/>
      <c r="C82" s="159"/>
      <c r="D82" s="293"/>
      <c r="E82" s="521"/>
      <c r="F82" s="510"/>
      <c r="G82" s="510"/>
      <c r="H82" s="184"/>
      <c r="I82" s="153"/>
      <c r="J82" s="156"/>
      <c r="K82" s="159"/>
      <c r="L82" s="293"/>
      <c r="M82" s="495"/>
      <c r="N82" s="483"/>
      <c r="O82" s="483"/>
      <c r="P82" s="184"/>
      <c r="Q82" s="182">
        <f>S77</f>
        <v>0.60763888888888884</v>
      </c>
      <c r="R82" s="180" t="s">
        <v>14</v>
      </c>
      <c r="S82" s="170">
        <f>Q82+T82/24/60</f>
        <v>0.625</v>
      </c>
      <c r="T82" s="530">
        <v>25</v>
      </c>
      <c r="U82" s="442"/>
      <c r="V82" s="497" t="s">
        <v>52</v>
      </c>
      <c r="W82" s="497" t="s">
        <v>212</v>
      </c>
      <c r="X82" s="184"/>
    </row>
    <row r="83" spans="1:24" ht="9.9499999999999993" customHeight="1" x14ac:dyDescent="0.25">
      <c r="A83" s="527"/>
      <c r="B83" s="156"/>
      <c r="C83" s="159"/>
      <c r="D83" s="293"/>
      <c r="E83" s="521"/>
      <c r="F83" s="510"/>
      <c r="G83" s="510"/>
      <c r="H83" s="184"/>
      <c r="I83" s="153"/>
      <c r="J83" s="156"/>
      <c r="K83" s="159"/>
      <c r="L83" s="293"/>
      <c r="M83" s="495"/>
      <c r="N83" s="483"/>
      <c r="O83" s="483"/>
      <c r="P83" s="184"/>
      <c r="Q83" s="153"/>
      <c r="R83" s="156"/>
      <c r="S83" s="159"/>
      <c r="T83" s="293"/>
      <c r="U83" s="442"/>
      <c r="V83" s="479"/>
      <c r="W83" s="479"/>
      <c r="X83" s="184"/>
    </row>
    <row r="84" spans="1:24" ht="9.9499999999999993" customHeight="1" x14ac:dyDescent="0.25">
      <c r="A84" s="527"/>
      <c r="B84" s="156"/>
      <c r="C84" s="159"/>
      <c r="D84" s="293"/>
      <c r="E84" s="521"/>
      <c r="F84" s="510"/>
      <c r="G84" s="510"/>
      <c r="H84" s="184"/>
      <c r="I84" s="153"/>
      <c r="J84" s="156"/>
      <c r="K84" s="159"/>
      <c r="L84" s="293"/>
      <c r="M84" s="495"/>
      <c r="N84" s="483"/>
      <c r="O84" s="483"/>
      <c r="P84" s="184"/>
      <c r="Q84" s="153"/>
      <c r="R84" s="156"/>
      <c r="S84" s="159"/>
      <c r="T84" s="293"/>
      <c r="U84" s="442"/>
      <c r="V84" s="479"/>
      <c r="W84" s="479"/>
      <c r="X84" s="184"/>
    </row>
    <row r="85" spans="1:24" ht="9.9499999999999993" customHeight="1" x14ac:dyDescent="0.25">
      <c r="A85" s="549"/>
      <c r="B85" s="245"/>
      <c r="C85" s="260"/>
      <c r="D85" s="313"/>
      <c r="E85" s="521"/>
      <c r="F85" s="511"/>
      <c r="G85" s="511"/>
      <c r="H85" s="184"/>
      <c r="I85" s="153"/>
      <c r="J85" s="156"/>
      <c r="K85" s="159"/>
      <c r="L85" s="293"/>
      <c r="M85" s="495"/>
      <c r="N85" s="483"/>
      <c r="O85" s="483"/>
      <c r="P85" s="184"/>
      <c r="Q85" s="153"/>
      <c r="R85" s="156"/>
      <c r="S85" s="159"/>
      <c r="T85" s="293"/>
      <c r="U85" s="442"/>
      <c r="V85" s="479"/>
      <c r="W85" s="479"/>
      <c r="X85" s="184"/>
    </row>
    <row r="86" spans="1:24" ht="9.9499999999999993" customHeight="1" thickBot="1" x14ac:dyDescent="0.3">
      <c r="A86" s="553">
        <f>C78</f>
        <v>0.62152777777777768</v>
      </c>
      <c r="B86" s="180" t="s">
        <v>14</v>
      </c>
      <c r="C86" s="170">
        <f>A86+D86/24/60</f>
        <v>0.63888888888888884</v>
      </c>
      <c r="D86" s="530">
        <v>25</v>
      </c>
      <c r="E86" s="521"/>
      <c r="F86" s="550" t="s">
        <v>300</v>
      </c>
      <c r="G86" s="512" t="s">
        <v>208</v>
      </c>
      <c r="H86" s="184"/>
      <c r="I86" s="154"/>
      <c r="J86" s="157"/>
      <c r="K86" s="160"/>
      <c r="L86" s="294"/>
      <c r="M86" s="496"/>
      <c r="N86" s="484"/>
      <c r="O86" s="484"/>
      <c r="P86" s="184"/>
      <c r="Q86" s="154"/>
      <c r="R86" s="157"/>
      <c r="S86" s="160"/>
      <c r="T86" s="294"/>
      <c r="U86" s="443"/>
      <c r="V86" s="498"/>
      <c r="W86" s="498"/>
      <c r="X86" s="184"/>
    </row>
    <row r="87" spans="1:24" ht="9.9499999999999993" customHeight="1" x14ac:dyDescent="0.25">
      <c r="A87" s="527"/>
      <c r="B87" s="156"/>
      <c r="C87" s="159"/>
      <c r="D87" s="293"/>
      <c r="E87" s="521"/>
      <c r="F87" s="551"/>
      <c r="G87" s="510"/>
      <c r="H87" s="184"/>
      <c r="I87" s="181">
        <f>K77</f>
        <v>0.62499999999999989</v>
      </c>
      <c r="J87" s="180" t="s">
        <v>14</v>
      </c>
      <c r="K87" s="170">
        <f>I87+L87/24/60</f>
        <v>0.63541666666666652</v>
      </c>
      <c r="L87" s="334">
        <v>15</v>
      </c>
      <c r="M87" s="336" t="s">
        <v>6</v>
      </c>
      <c r="N87" s="337"/>
      <c r="O87" s="337"/>
      <c r="P87" s="184"/>
      <c r="Q87" s="181">
        <f>S82</f>
        <v>0.625</v>
      </c>
      <c r="R87" s="180" t="s">
        <v>14</v>
      </c>
      <c r="S87" s="170">
        <f>Q87+T87/24/60</f>
        <v>0.63541666666666663</v>
      </c>
      <c r="T87" s="334">
        <v>15</v>
      </c>
      <c r="U87" s="336" t="s">
        <v>268</v>
      </c>
      <c r="V87" s="337"/>
      <c r="W87" s="392" t="s">
        <v>6</v>
      </c>
      <c r="X87" s="184"/>
    </row>
    <row r="88" spans="1:24" ht="9.9499999999999993" customHeight="1" x14ac:dyDescent="0.25">
      <c r="A88" s="527"/>
      <c r="B88" s="156"/>
      <c r="C88" s="159"/>
      <c r="D88" s="293"/>
      <c r="E88" s="521"/>
      <c r="F88" s="551"/>
      <c r="G88" s="510"/>
      <c r="H88" s="184"/>
      <c r="I88" s="166"/>
      <c r="J88" s="156"/>
      <c r="K88" s="159"/>
      <c r="L88" s="240"/>
      <c r="M88" s="338"/>
      <c r="N88" s="339"/>
      <c r="O88" s="339"/>
      <c r="P88" s="184"/>
      <c r="Q88" s="166"/>
      <c r="R88" s="156"/>
      <c r="S88" s="159"/>
      <c r="T88" s="240"/>
      <c r="U88" s="338"/>
      <c r="V88" s="339"/>
      <c r="W88" s="393"/>
      <c r="X88" s="184"/>
    </row>
    <row r="89" spans="1:24" ht="9.9499999999999993" customHeight="1" thickBot="1" x14ac:dyDescent="0.3">
      <c r="A89" s="527"/>
      <c r="B89" s="156"/>
      <c r="C89" s="159"/>
      <c r="D89" s="293"/>
      <c r="E89" s="521"/>
      <c r="F89" s="551"/>
      <c r="G89" s="510"/>
      <c r="H89" s="184"/>
      <c r="I89" s="284"/>
      <c r="J89" s="245"/>
      <c r="K89" s="260"/>
      <c r="L89" s="335"/>
      <c r="M89" s="340"/>
      <c r="N89" s="341"/>
      <c r="O89" s="341"/>
      <c r="P89" s="184"/>
      <c r="Q89" s="284"/>
      <c r="R89" s="245"/>
      <c r="S89" s="260"/>
      <c r="T89" s="335"/>
      <c r="U89" s="340"/>
      <c r="V89" s="341"/>
      <c r="W89" s="481"/>
      <c r="X89" s="184"/>
    </row>
    <row r="90" spans="1:24" ht="9.9499999999999993" customHeight="1" thickBot="1" x14ac:dyDescent="0.3">
      <c r="A90" s="528"/>
      <c r="B90" s="157"/>
      <c r="C90" s="160"/>
      <c r="D90" s="294"/>
      <c r="E90" s="522"/>
      <c r="F90" s="552"/>
      <c r="G90" s="513"/>
      <c r="H90" s="184"/>
      <c r="I90" s="152">
        <f>K87</f>
        <v>0.63541666666666652</v>
      </c>
      <c r="J90" s="155" t="s">
        <v>14</v>
      </c>
      <c r="K90" s="158">
        <f>I90+L90/24/60</f>
        <v>0.67013888888888873</v>
      </c>
      <c r="L90" s="292">
        <v>50</v>
      </c>
      <c r="M90" s="495" t="s">
        <v>339</v>
      </c>
      <c r="N90" s="482" t="s">
        <v>302</v>
      </c>
      <c r="O90" s="482" t="s">
        <v>220</v>
      </c>
      <c r="P90" s="184"/>
      <c r="Q90" s="152">
        <f>S87</f>
        <v>0.63541666666666663</v>
      </c>
      <c r="R90" s="155" t="s">
        <v>14</v>
      </c>
      <c r="S90" s="158">
        <f>Q90+T90/24/60</f>
        <v>0.67708333333333326</v>
      </c>
      <c r="T90" s="292">
        <v>60</v>
      </c>
      <c r="U90" s="523" t="s">
        <v>341</v>
      </c>
      <c r="V90" s="499" t="s">
        <v>199</v>
      </c>
      <c r="W90" s="499" t="s">
        <v>213</v>
      </c>
      <c r="X90" s="184"/>
    </row>
    <row r="91" spans="1:24" ht="9.9499999999999993" customHeight="1" x14ac:dyDescent="0.25">
      <c r="A91" s="526">
        <f>C86</f>
        <v>0.63888888888888884</v>
      </c>
      <c r="B91" s="155" t="s">
        <v>14</v>
      </c>
      <c r="C91" s="158">
        <f>A91+D91/24/60</f>
        <v>0.70833333333333326</v>
      </c>
      <c r="D91" s="292">
        <v>100</v>
      </c>
      <c r="E91" s="336" t="s">
        <v>267</v>
      </c>
      <c r="F91" s="388"/>
      <c r="G91" s="124"/>
      <c r="H91" s="184"/>
      <c r="I91" s="153"/>
      <c r="J91" s="156"/>
      <c r="K91" s="159"/>
      <c r="L91" s="293"/>
      <c r="M91" s="495"/>
      <c r="N91" s="483"/>
      <c r="O91" s="483"/>
      <c r="P91" s="184"/>
      <c r="Q91" s="153"/>
      <c r="R91" s="156"/>
      <c r="S91" s="159"/>
      <c r="T91" s="293"/>
      <c r="U91" s="524"/>
      <c r="V91" s="500"/>
      <c r="W91" s="500"/>
      <c r="X91" s="184"/>
    </row>
    <row r="92" spans="1:24" ht="9.9499999999999993" customHeight="1" x14ac:dyDescent="0.25">
      <c r="A92" s="527"/>
      <c r="B92" s="156"/>
      <c r="C92" s="159"/>
      <c r="D92" s="293"/>
      <c r="E92" s="338"/>
      <c r="F92" s="389"/>
      <c r="G92" s="125"/>
      <c r="H92" s="184"/>
      <c r="I92" s="153"/>
      <c r="J92" s="156"/>
      <c r="K92" s="159"/>
      <c r="L92" s="293"/>
      <c r="M92" s="495"/>
      <c r="N92" s="483"/>
      <c r="O92" s="483"/>
      <c r="P92" s="184"/>
      <c r="Q92" s="153"/>
      <c r="R92" s="156"/>
      <c r="S92" s="159"/>
      <c r="T92" s="293"/>
      <c r="U92" s="524"/>
      <c r="V92" s="500"/>
      <c r="W92" s="500"/>
      <c r="X92" s="184"/>
    </row>
    <row r="93" spans="1:24" ht="9.9499999999999993" customHeight="1" x14ac:dyDescent="0.25">
      <c r="A93" s="527"/>
      <c r="B93" s="156"/>
      <c r="C93" s="159"/>
      <c r="D93" s="293"/>
      <c r="E93" s="338"/>
      <c r="F93" s="389"/>
      <c r="G93" s="125"/>
      <c r="H93" s="184"/>
      <c r="I93" s="153"/>
      <c r="J93" s="156"/>
      <c r="K93" s="159"/>
      <c r="L93" s="293"/>
      <c r="M93" s="495"/>
      <c r="N93" s="483"/>
      <c r="O93" s="483"/>
      <c r="P93" s="184"/>
      <c r="Q93" s="153"/>
      <c r="R93" s="156"/>
      <c r="S93" s="159"/>
      <c r="T93" s="293"/>
      <c r="U93" s="524"/>
      <c r="V93" s="500"/>
      <c r="W93" s="500"/>
      <c r="X93" s="184"/>
    </row>
    <row r="94" spans="1:24" ht="9.9499999999999993" customHeight="1" x14ac:dyDescent="0.25">
      <c r="A94" s="527"/>
      <c r="B94" s="156"/>
      <c r="C94" s="159"/>
      <c r="D94" s="293"/>
      <c r="E94" s="390"/>
      <c r="F94" s="391"/>
      <c r="G94" s="125"/>
      <c r="H94" s="184"/>
      <c r="I94" s="153"/>
      <c r="J94" s="156"/>
      <c r="K94" s="159"/>
      <c r="L94" s="293"/>
      <c r="M94" s="495"/>
      <c r="N94" s="483"/>
      <c r="O94" s="483"/>
      <c r="P94" s="184"/>
      <c r="Q94" s="153"/>
      <c r="R94" s="156"/>
      <c r="S94" s="159"/>
      <c r="T94" s="293"/>
      <c r="U94" s="524"/>
      <c r="V94" s="500"/>
      <c r="W94" s="500"/>
      <c r="X94" s="184"/>
    </row>
    <row r="95" spans="1:24" ht="9.9499999999999993" customHeight="1" x14ac:dyDescent="0.25">
      <c r="A95" s="527"/>
      <c r="B95" s="156"/>
      <c r="C95" s="159"/>
      <c r="D95" s="293"/>
      <c r="E95" s="338" t="s">
        <v>6</v>
      </c>
      <c r="F95" s="339"/>
      <c r="G95" s="378"/>
      <c r="H95" s="184"/>
      <c r="I95" s="153"/>
      <c r="J95" s="156"/>
      <c r="K95" s="159"/>
      <c r="L95" s="293"/>
      <c r="M95" s="495"/>
      <c r="N95" s="483"/>
      <c r="O95" s="483"/>
      <c r="P95" s="184"/>
      <c r="Q95" s="153"/>
      <c r="R95" s="156"/>
      <c r="S95" s="159"/>
      <c r="T95" s="293"/>
      <c r="U95" s="524"/>
      <c r="V95" s="500"/>
      <c r="W95" s="500"/>
      <c r="X95" s="184"/>
    </row>
    <row r="96" spans="1:24" ht="9.9499999999999993" customHeight="1" x14ac:dyDescent="0.25">
      <c r="A96" s="527"/>
      <c r="B96" s="156"/>
      <c r="C96" s="159"/>
      <c r="D96" s="293"/>
      <c r="E96" s="338"/>
      <c r="F96" s="339"/>
      <c r="G96" s="378"/>
      <c r="H96" s="184"/>
      <c r="I96" s="153"/>
      <c r="J96" s="156"/>
      <c r="K96" s="159"/>
      <c r="L96" s="293"/>
      <c r="M96" s="495"/>
      <c r="N96" s="483"/>
      <c r="O96" s="483"/>
      <c r="P96" s="184"/>
      <c r="Q96" s="153"/>
      <c r="R96" s="156"/>
      <c r="S96" s="159"/>
      <c r="T96" s="293"/>
      <c r="U96" s="524"/>
      <c r="V96" s="500"/>
      <c r="W96" s="500"/>
      <c r="X96" s="184"/>
    </row>
    <row r="97" spans="1:24" ht="9.9499999999999993" customHeight="1" x14ac:dyDescent="0.25">
      <c r="A97" s="527"/>
      <c r="B97" s="156"/>
      <c r="C97" s="159"/>
      <c r="D97" s="293"/>
      <c r="E97" s="338"/>
      <c r="F97" s="339"/>
      <c r="G97" s="378"/>
      <c r="H97" s="184"/>
      <c r="I97" s="153"/>
      <c r="J97" s="156"/>
      <c r="K97" s="159"/>
      <c r="L97" s="293"/>
      <c r="M97" s="495"/>
      <c r="N97" s="483"/>
      <c r="O97" s="483"/>
      <c r="P97" s="184"/>
      <c r="Q97" s="153"/>
      <c r="R97" s="156"/>
      <c r="S97" s="159"/>
      <c r="T97" s="293"/>
      <c r="U97" s="524"/>
      <c r="V97" s="500"/>
      <c r="W97" s="500"/>
      <c r="X97" s="184"/>
    </row>
    <row r="98" spans="1:24" ht="9.9499999999999993" customHeight="1" x14ac:dyDescent="0.25">
      <c r="A98" s="527"/>
      <c r="B98" s="156"/>
      <c r="C98" s="159"/>
      <c r="D98" s="293"/>
      <c r="E98" s="338"/>
      <c r="F98" s="339"/>
      <c r="G98" s="378"/>
      <c r="H98" s="184"/>
      <c r="I98" s="153"/>
      <c r="J98" s="156"/>
      <c r="K98" s="159"/>
      <c r="L98" s="293"/>
      <c r="M98" s="495"/>
      <c r="N98" s="483"/>
      <c r="O98" s="483"/>
      <c r="P98" s="184"/>
      <c r="Q98" s="153"/>
      <c r="R98" s="156"/>
      <c r="S98" s="159"/>
      <c r="T98" s="293"/>
      <c r="U98" s="524"/>
      <c r="V98" s="500"/>
      <c r="W98" s="500"/>
      <c r="X98" s="184"/>
    </row>
    <row r="99" spans="1:24" ht="9.9499999999999993" customHeight="1" thickBot="1" x14ac:dyDescent="0.3">
      <c r="A99" s="527"/>
      <c r="B99" s="156"/>
      <c r="C99" s="159"/>
      <c r="D99" s="293"/>
      <c r="E99" s="338"/>
      <c r="F99" s="339"/>
      <c r="G99" s="378"/>
      <c r="H99" s="184"/>
      <c r="I99" s="154"/>
      <c r="J99" s="157"/>
      <c r="K99" s="160"/>
      <c r="L99" s="294"/>
      <c r="M99" s="496"/>
      <c r="N99" s="484"/>
      <c r="O99" s="484"/>
      <c r="P99" s="184"/>
      <c r="Q99" s="153"/>
      <c r="R99" s="156"/>
      <c r="S99" s="159"/>
      <c r="T99" s="293"/>
      <c r="U99" s="524"/>
      <c r="V99" s="500"/>
      <c r="W99" s="500"/>
      <c r="X99" s="184"/>
    </row>
    <row r="100" spans="1:24" ht="9.9499999999999993" customHeight="1" x14ac:dyDescent="0.25">
      <c r="A100" s="527"/>
      <c r="B100" s="156"/>
      <c r="C100" s="159"/>
      <c r="D100" s="293"/>
      <c r="E100" s="338"/>
      <c r="F100" s="339"/>
      <c r="G100" s="378"/>
      <c r="H100" s="184"/>
      <c r="P100" s="184"/>
      <c r="Q100" s="153"/>
      <c r="R100" s="156"/>
      <c r="S100" s="159"/>
      <c r="T100" s="293"/>
      <c r="U100" s="524"/>
      <c r="V100" s="500"/>
      <c r="W100" s="500"/>
      <c r="X100" s="184"/>
    </row>
    <row r="101" spans="1:24" ht="9.9499999999999993" customHeight="1" thickBot="1" x14ac:dyDescent="0.3">
      <c r="A101" s="527"/>
      <c r="B101" s="156"/>
      <c r="C101" s="159"/>
      <c r="D101" s="293"/>
      <c r="E101" s="338"/>
      <c r="F101" s="339"/>
      <c r="G101" s="378"/>
      <c r="H101" s="184"/>
      <c r="P101" s="185"/>
      <c r="Q101" s="154"/>
      <c r="R101" s="157"/>
      <c r="S101" s="160"/>
      <c r="T101" s="294"/>
      <c r="U101" s="525"/>
      <c r="V101" s="501"/>
      <c r="W101" s="501"/>
      <c r="X101" s="185"/>
    </row>
    <row r="102" spans="1:24" ht="9.9499999999999993" customHeight="1" x14ac:dyDescent="0.25">
      <c r="A102" s="527"/>
      <c r="B102" s="156"/>
      <c r="C102" s="159"/>
      <c r="D102" s="293"/>
      <c r="E102" s="338"/>
      <c r="F102" s="339"/>
      <c r="G102" s="378"/>
      <c r="H102" s="184"/>
    </row>
    <row r="103" spans="1:24" ht="9.9499999999999993" customHeight="1" x14ac:dyDescent="0.25">
      <c r="A103" s="527"/>
      <c r="B103" s="156"/>
      <c r="C103" s="159"/>
      <c r="D103" s="293"/>
      <c r="E103" s="338"/>
      <c r="F103" s="339"/>
      <c r="G103" s="378"/>
      <c r="H103" s="184"/>
    </row>
    <row r="104" spans="1:24" ht="9.9499999999999993" customHeight="1" x14ac:dyDescent="0.25">
      <c r="A104" s="527"/>
      <c r="B104" s="156"/>
      <c r="C104" s="159"/>
      <c r="D104" s="293"/>
      <c r="E104" s="338"/>
      <c r="F104" s="339"/>
      <c r="G104" s="378"/>
      <c r="H104" s="184"/>
    </row>
    <row r="105" spans="1:24" ht="9.9499999999999993" customHeight="1" x14ac:dyDescent="0.25">
      <c r="A105" s="527"/>
      <c r="B105" s="156"/>
      <c r="C105" s="159"/>
      <c r="D105" s="293"/>
      <c r="E105" s="338"/>
      <c r="F105" s="339"/>
      <c r="G105" s="378"/>
      <c r="H105" s="184"/>
    </row>
    <row r="106" spans="1:24" ht="9.9499999999999993" customHeight="1" x14ac:dyDescent="0.25">
      <c r="A106" s="527"/>
      <c r="B106" s="156"/>
      <c r="C106" s="159"/>
      <c r="D106" s="293"/>
      <c r="E106" s="338"/>
      <c r="F106" s="339"/>
      <c r="G106" s="378"/>
      <c r="H106" s="184"/>
    </row>
    <row r="107" spans="1:24" ht="9.9499999999999993" customHeight="1" x14ac:dyDescent="0.25">
      <c r="A107" s="527"/>
      <c r="B107" s="156"/>
      <c r="C107" s="159"/>
      <c r="D107" s="293"/>
      <c r="E107" s="338"/>
      <c r="F107" s="339"/>
      <c r="G107" s="378"/>
      <c r="H107" s="184"/>
    </row>
    <row r="108" spans="1:24" ht="9.9499999999999993" customHeight="1" x14ac:dyDescent="0.25">
      <c r="A108" s="527"/>
      <c r="B108" s="156"/>
      <c r="C108" s="159"/>
      <c r="D108" s="293"/>
      <c r="E108" s="338"/>
      <c r="F108" s="339"/>
      <c r="G108" s="378"/>
      <c r="H108" s="184"/>
    </row>
    <row r="109" spans="1:24" ht="9.9499999999999993" customHeight="1" x14ac:dyDescent="0.25">
      <c r="A109" s="527"/>
      <c r="B109" s="156"/>
      <c r="C109" s="159"/>
      <c r="D109" s="293"/>
      <c r="E109" s="338"/>
      <c r="F109" s="339"/>
      <c r="G109" s="378"/>
      <c r="H109" s="184"/>
    </row>
    <row r="110" spans="1:24" ht="9.75" customHeight="1" thickBot="1" x14ac:dyDescent="0.3">
      <c r="A110" s="528"/>
      <c r="B110" s="157"/>
      <c r="C110" s="160"/>
      <c r="D110" s="294"/>
      <c r="E110" s="340"/>
      <c r="F110" s="341"/>
      <c r="G110" s="379"/>
      <c r="H110" s="184"/>
    </row>
    <row r="111" spans="1:24" ht="9.75" customHeight="1" x14ac:dyDescent="0.25">
      <c r="A111" s="413">
        <f>C91</f>
        <v>0.70833333333333326</v>
      </c>
      <c r="B111" s="155" t="s">
        <v>14</v>
      </c>
      <c r="C111" s="158">
        <f>A111+D111/24/60</f>
        <v>0.79166666666666663</v>
      </c>
      <c r="D111" s="240">
        <v>120</v>
      </c>
      <c r="E111" s="577" t="s">
        <v>191</v>
      </c>
      <c r="F111" s="577"/>
      <c r="G111" s="502" t="s">
        <v>190</v>
      </c>
      <c r="H111" s="184"/>
    </row>
    <row r="112" spans="1:24" ht="9.9499999999999993" customHeight="1" x14ac:dyDescent="0.25">
      <c r="A112" s="413"/>
      <c r="B112" s="156"/>
      <c r="C112" s="159"/>
      <c r="D112" s="240"/>
      <c r="E112" s="578"/>
      <c r="F112" s="578"/>
      <c r="G112" s="503"/>
      <c r="H112" s="184"/>
    </row>
    <row r="113" spans="1:8" ht="9.9499999999999993" customHeight="1" x14ac:dyDescent="0.25">
      <c r="A113" s="413"/>
      <c r="B113" s="156"/>
      <c r="C113" s="159"/>
      <c r="D113" s="240"/>
      <c r="E113" s="578"/>
      <c r="F113" s="578"/>
      <c r="G113" s="503"/>
      <c r="H113" s="184"/>
    </row>
    <row r="114" spans="1:8" ht="9.9499999999999993" customHeight="1" x14ac:dyDescent="0.25">
      <c r="A114" s="413"/>
      <c r="B114" s="156"/>
      <c r="C114" s="159"/>
      <c r="D114" s="240"/>
      <c r="E114" s="578"/>
      <c r="F114" s="578"/>
      <c r="G114" s="503"/>
      <c r="H114" s="184"/>
    </row>
    <row r="115" spans="1:8" ht="9.9499999999999993" customHeight="1" x14ac:dyDescent="0.25">
      <c r="A115" s="413"/>
      <c r="B115" s="156"/>
      <c r="C115" s="159"/>
      <c r="D115" s="240"/>
      <c r="E115" s="578"/>
      <c r="F115" s="578"/>
      <c r="G115" s="503"/>
      <c r="H115" s="184"/>
    </row>
    <row r="116" spans="1:8" ht="9.9499999999999993" customHeight="1" x14ac:dyDescent="0.25">
      <c r="A116" s="413"/>
      <c r="B116" s="156"/>
      <c r="C116" s="159"/>
      <c r="D116" s="240"/>
      <c r="E116" s="578"/>
      <c r="F116" s="578"/>
      <c r="G116" s="503"/>
      <c r="H116" s="184"/>
    </row>
    <row r="117" spans="1:8" ht="9.9499999999999993" customHeight="1" x14ac:dyDescent="0.25">
      <c r="A117" s="413"/>
      <c r="B117" s="156"/>
      <c r="C117" s="159"/>
      <c r="D117" s="240"/>
      <c r="E117" s="578"/>
      <c r="F117" s="578"/>
      <c r="G117" s="503"/>
      <c r="H117" s="184"/>
    </row>
    <row r="118" spans="1:8" ht="9.9499999999999993" customHeight="1" x14ac:dyDescent="0.25">
      <c r="A118" s="413"/>
      <c r="B118" s="156"/>
      <c r="C118" s="159"/>
      <c r="D118" s="240"/>
      <c r="E118" s="578"/>
      <c r="F118" s="578"/>
      <c r="G118" s="503"/>
      <c r="H118" s="184"/>
    </row>
    <row r="119" spans="1:8" ht="9.9499999999999993" customHeight="1" x14ac:dyDescent="0.25">
      <c r="A119" s="413"/>
      <c r="B119" s="156"/>
      <c r="C119" s="159"/>
      <c r="D119" s="240"/>
      <c r="E119" s="578"/>
      <c r="F119" s="578"/>
      <c r="G119" s="503"/>
      <c r="H119" s="184"/>
    </row>
    <row r="120" spans="1:8" ht="9.9499999999999993" customHeight="1" x14ac:dyDescent="0.25">
      <c r="A120" s="413"/>
      <c r="B120" s="156"/>
      <c r="C120" s="159"/>
      <c r="D120" s="240"/>
      <c r="E120" s="578"/>
      <c r="F120" s="578"/>
      <c r="G120" s="503"/>
      <c r="H120" s="184"/>
    </row>
    <row r="121" spans="1:8" ht="9.9499999999999993" customHeight="1" x14ac:dyDescent="0.25">
      <c r="A121" s="413"/>
      <c r="B121" s="156"/>
      <c r="C121" s="159"/>
      <c r="D121" s="240"/>
      <c r="E121" s="578"/>
      <c r="F121" s="578"/>
      <c r="G121" s="503"/>
      <c r="H121" s="184"/>
    </row>
    <row r="122" spans="1:8" ht="9.9499999999999993" customHeight="1" x14ac:dyDescent="0.25">
      <c r="A122" s="413"/>
      <c r="B122" s="156"/>
      <c r="C122" s="159"/>
      <c r="D122" s="240"/>
      <c r="E122" s="578"/>
      <c r="F122" s="578"/>
      <c r="G122" s="503"/>
      <c r="H122" s="184"/>
    </row>
    <row r="123" spans="1:8" ht="9.9499999999999993" customHeight="1" x14ac:dyDescent="0.25">
      <c r="A123" s="413"/>
      <c r="B123" s="156"/>
      <c r="C123" s="159"/>
      <c r="D123" s="240"/>
      <c r="E123" s="578"/>
      <c r="F123" s="578"/>
      <c r="G123" s="503"/>
      <c r="H123" s="184"/>
    </row>
    <row r="124" spans="1:8" ht="9.9499999999999993" customHeight="1" x14ac:dyDescent="0.25">
      <c r="A124" s="413"/>
      <c r="B124" s="156"/>
      <c r="C124" s="159"/>
      <c r="D124" s="240"/>
      <c r="E124" s="578"/>
      <c r="F124" s="578"/>
      <c r="G124" s="503"/>
      <c r="H124" s="184"/>
    </row>
    <row r="125" spans="1:8" ht="9.9499999999999993" customHeight="1" x14ac:dyDescent="0.25">
      <c r="A125" s="413"/>
      <c r="B125" s="156"/>
      <c r="C125" s="159"/>
      <c r="D125" s="240"/>
      <c r="E125" s="578"/>
      <c r="F125" s="578"/>
      <c r="G125" s="503"/>
      <c r="H125" s="184"/>
    </row>
    <row r="126" spans="1:8" ht="9.9499999999999993" customHeight="1" x14ac:dyDescent="0.25">
      <c r="A126" s="413"/>
      <c r="B126" s="156"/>
      <c r="C126" s="159"/>
      <c r="D126" s="240"/>
      <c r="E126" s="578"/>
      <c r="F126" s="578"/>
      <c r="G126" s="503"/>
      <c r="H126" s="184"/>
    </row>
    <row r="127" spans="1:8" ht="9.9499999999999993" customHeight="1" x14ac:dyDescent="0.25">
      <c r="A127" s="413"/>
      <c r="B127" s="156"/>
      <c r="C127" s="159"/>
      <c r="D127" s="240"/>
      <c r="E127" s="578"/>
      <c r="F127" s="578"/>
      <c r="G127" s="503"/>
      <c r="H127" s="184"/>
    </row>
    <row r="128" spans="1:8" ht="9.9499999999999993" customHeight="1" x14ac:dyDescent="0.25">
      <c r="A128" s="413"/>
      <c r="B128" s="156"/>
      <c r="C128" s="159"/>
      <c r="D128" s="240"/>
      <c r="E128" s="578"/>
      <c r="F128" s="578"/>
      <c r="G128" s="503"/>
      <c r="H128" s="184"/>
    </row>
    <row r="129" spans="1:8" ht="9.9499999999999993" customHeight="1" x14ac:dyDescent="0.25">
      <c r="A129" s="413"/>
      <c r="B129" s="156"/>
      <c r="C129" s="159"/>
      <c r="D129" s="240"/>
      <c r="E129" s="578"/>
      <c r="F129" s="578"/>
      <c r="G129" s="503"/>
      <c r="H129" s="184"/>
    </row>
    <row r="130" spans="1:8" ht="9.9499999999999993" customHeight="1" x14ac:dyDescent="0.25">
      <c r="A130" s="413"/>
      <c r="B130" s="156"/>
      <c r="C130" s="159"/>
      <c r="D130" s="240"/>
      <c r="E130" s="578"/>
      <c r="F130" s="578"/>
      <c r="G130" s="503"/>
      <c r="H130" s="184"/>
    </row>
    <row r="131" spans="1:8" ht="9.9499999999999993" customHeight="1" x14ac:dyDescent="0.25">
      <c r="A131" s="413"/>
      <c r="B131" s="156"/>
      <c r="C131" s="159"/>
      <c r="D131" s="240"/>
      <c r="E131" s="578"/>
      <c r="F131" s="578"/>
      <c r="G131" s="503"/>
      <c r="H131" s="184"/>
    </row>
    <row r="132" spans="1:8" ht="9.9499999999999993" customHeight="1" x14ac:dyDescent="0.25">
      <c r="A132" s="413"/>
      <c r="B132" s="156"/>
      <c r="C132" s="159"/>
      <c r="D132" s="240"/>
      <c r="E132" s="578"/>
      <c r="F132" s="578"/>
      <c r="G132" s="503"/>
      <c r="H132" s="184"/>
    </row>
    <row r="133" spans="1:8" ht="9.9499999999999993" customHeight="1" x14ac:dyDescent="0.25">
      <c r="A133" s="413"/>
      <c r="B133" s="156"/>
      <c r="C133" s="159"/>
      <c r="D133" s="240"/>
      <c r="E133" s="578"/>
      <c r="F133" s="578"/>
      <c r="G133" s="503"/>
      <c r="H133" s="184"/>
    </row>
    <row r="134" spans="1:8" ht="9.9499999999999993" customHeight="1" thickBot="1" x14ac:dyDescent="0.3">
      <c r="A134" s="414"/>
      <c r="B134" s="157"/>
      <c r="C134" s="160"/>
      <c r="D134" s="241"/>
      <c r="E134" s="579"/>
      <c r="F134" s="579"/>
      <c r="G134" s="504"/>
      <c r="H134" s="185"/>
    </row>
    <row r="135" spans="1:8" ht="9.9499999999999993" customHeight="1" x14ac:dyDescent="0.25"/>
    <row r="136" spans="1:8" ht="9.9499999999999993" customHeight="1" x14ac:dyDescent="0.25"/>
    <row r="137" spans="1:8" ht="9.9499999999999993" customHeight="1" x14ac:dyDescent="0.25"/>
    <row r="138" spans="1:8" ht="9.9499999999999993" customHeight="1" x14ac:dyDescent="0.25"/>
  </sheetData>
  <mergeCells count="237">
    <mergeCell ref="X1:X101"/>
    <mergeCell ref="E111:F134"/>
    <mergeCell ref="H1:H134"/>
    <mergeCell ref="I87:I89"/>
    <mergeCell ref="J87:J89"/>
    <mergeCell ref="K87:K89"/>
    <mergeCell ref="L87:L89"/>
    <mergeCell ref="I74:I76"/>
    <mergeCell ref="J74:J76"/>
    <mergeCell ref="K74:K76"/>
    <mergeCell ref="L74:L76"/>
    <mergeCell ref="Q87:Q89"/>
    <mergeCell ref="R87:R89"/>
    <mergeCell ref="S87:S89"/>
    <mergeCell ref="T87:T89"/>
    <mergeCell ref="Q74:Q76"/>
    <mergeCell ref="U42:U53"/>
    <mergeCell ref="V42:V53"/>
    <mergeCell ref="U36:W41"/>
    <mergeCell ref="R18:R23"/>
    <mergeCell ref="S18:S23"/>
    <mergeCell ref="T18:T23"/>
    <mergeCell ref="V24:V35"/>
    <mergeCell ref="T24:T35"/>
    <mergeCell ref="J90:J99"/>
    <mergeCell ref="K90:K99"/>
    <mergeCell ref="P1:P101"/>
    <mergeCell ref="I37:I43"/>
    <mergeCell ref="J37:J43"/>
    <mergeCell ref="K37:K43"/>
    <mergeCell ref="L18:L26"/>
    <mergeCell ref="Q18:Q23"/>
    <mergeCell ref="Q54:Q65"/>
    <mergeCell ref="L46:L53"/>
    <mergeCell ref="M90:M99"/>
    <mergeCell ref="M74:O76"/>
    <mergeCell ref="O77:O86"/>
    <mergeCell ref="M87:O89"/>
    <mergeCell ref="O90:O99"/>
    <mergeCell ref="N77:N86"/>
    <mergeCell ref="N32:N36"/>
    <mergeCell ref="I32:I36"/>
    <mergeCell ref="Q36:Q41"/>
    <mergeCell ref="Q24:Q35"/>
    <mergeCell ref="Q42:Q53"/>
    <mergeCell ref="I66:I73"/>
    <mergeCell ref="J66:J73"/>
    <mergeCell ref="K66:K73"/>
    <mergeCell ref="L66:L73"/>
    <mergeCell ref="N66:N73"/>
    <mergeCell ref="M66:M73"/>
    <mergeCell ref="N3:N17"/>
    <mergeCell ref="Q3:Q17"/>
    <mergeCell ref="R3:R17"/>
    <mergeCell ref="I54:I65"/>
    <mergeCell ref="J54:J65"/>
    <mergeCell ref="K54:K65"/>
    <mergeCell ref="L54:L65"/>
    <mergeCell ref="I18:I26"/>
    <mergeCell ref="J18:J26"/>
    <mergeCell ref="K18:K26"/>
    <mergeCell ref="R24:R35"/>
    <mergeCell ref="R36:R41"/>
    <mergeCell ref="R42:R53"/>
    <mergeCell ref="R54:R65"/>
    <mergeCell ref="A111:A134"/>
    <mergeCell ref="B111:B134"/>
    <mergeCell ref="C111:C134"/>
    <mergeCell ref="D111:D134"/>
    <mergeCell ref="D78:D85"/>
    <mergeCell ref="E78:E90"/>
    <mergeCell ref="A46:A53"/>
    <mergeCell ref="B46:B53"/>
    <mergeCell ref="C46:C53"/>
    <mergeCell ref="D46:D53"/>
    <mergeCell ref="A54:A65"/>
    <mergeCell ref="B54:B65"/>
    <mergeCell ref="C54:C65"/>
    <mergeCell ref="D54:D65"/>
    <mergeCell ref="E54:G65"/>
    <mergeCell ref="G66:G73"/>
    <mergeCell ref="A66:A73"/>
    <mergeCell ref="B66:B73"/>
    <mergeCell ref="C66:C73"/>
    <mergeCell ref="D66:D73"/>
    <mergeCell ref="D91:D110"/>
    <mergeCell ref="C91:C110"/>
    <mergeCell ref="A27:A28"/>
    <mergeCell ref="B27:B28"/>
    <mergeCell ref="C27:C28"/>
    <mergeCell ref="C29:C36"/>
    <mergeCell ref="B91:B110"/>
    <mergeCell ref="A91:A110"/>
    <mergeCell ref="A86:A90"/>
    <mergeCell ref="B86:B90"/>
    <mergeCell ref="C86:C90"/>
    <mergeCell ref="D86:D90"/>
    <mergeCell ref="A78:A85"/>
    <mergeCell ref="B78:B85"/>
    <mergeCell ref="C78:C85"/>
    <mergeCell ref="A37:A45"/>
    <mergeCell ref="B37:B45"/>
    <mergeCell ref="C37:C45"/>
    <mergeCell ref="D37:D45"/>
    <mergeCell ref="D27:D28"/>
    <mergeCell ref="A18:A26"/>
    <mergeCell ref="B18:B26"/>
    <mergeCell ref="C18:C26"/>
    <mergeCell ref="D18:D26"/>
    <mergeCell ref="S54:S65"/>
    <mergeCell ref="T54:T65"/>
    <mergeCell ref="N46:N53"/>
    <mergeCell ref="N27:N31"/>
    <mergeCell ref="D29:D36"/>
    <mergeCell ref="J27:J31"/>
    <mergeCell ref="K27:K31"/>
    <mergeCell ref="L27:L31"/>
    <mergeCell ref="J32:J36"/>
    <mergeCell ref="K32:K36"/>
    <mergeCell ref="L32:L36"/>
    <mergeCell ref="I27:I31"/>
    <mergeCell ref="M27:M36"/>
    <mergeCell ref="E37:G45"/>
    <mergeCell ref="E27:E36"/>
    <mergeCell ref="F29:F36"/>
    <mergeCell ref="A29:A36"/>
    <mergeCell ref="B29:B36"/>
    <mergeCell ref="S24:S35"/>
    <mergeCell ref="S36:S41"/>
    <mergeCell ref="A1:G1"/>
    <mergeCell ref="G3:G17"/>
    <mergeCell ref="Q1:W1"/>
    <mergeCell ref="A3:A17"/>
    <mergeCell ref="B3:B17"/>
    <mergeCell ref="C3:C17"/>
    <mergeCell ref="D3:D17"/>
    <mergeCell ref="M3:M17"/>
    <mergeCell ref="F3:F17"/>
    <mergeCell ref="E3:E17"/>
    <mergeCell ref="L3:L17"/>
    <mergeCell ref="S3:S17"/>
    <mergeCell ref="I3:I17"/>
    <mergeCell ref="J3:J17"/>
    <mergeCell ref="K3:K17"/>
    <mergeCell ref="A74:A77"/>
    <mergeCell ref="B74:B77"/>
    <mergeCell ref="C74:C77"/>
    <mergeCell ref="D74:D77"/>
    <mergeCell ref="U77:U86"/>
    <mergeCell ref="V77:V81"/>
    <mergeCell ref="V82:V86"/>
    <mergeCell ref="S77:S81"/>
    <mergeCell ref="T77:T81"/>
    <mergeCell ref="S82:S86"/>
    <mergeCell ref="T82:T86"/>
    <mergeCell ref="F78:F85"/>
    <mergeCell ref="F86:F90"/>
    <mergeCell ref="S90:S101"/>
    <mergeCell ref="T90:T101"/>
    <mergeCell ref="R77:R81"/>
    <mergeCell ref="R82:R86"/>
    <mergeCell ref="Q90:Q101"/>
    <mergeCell ref="Q77:Q81"/>
    <mergeCell ref="Q82:Q86"/>
    <mergeCell ref="I77:I86"/>
    <mergeCell ref="I90:I99"/>
    <mergeCell ref="J77:J86"/>
    <mergeCell ref="K77:K86"/>
    <mergeCell ref="G111:G134"/>
    <mergeCell ref="I1:O1"/>
    <mergeCell ref="O3:O17"/>
    <mergeCell ref="M18:O26"/>
    <mergeCell ref="O27:O31"/>
    <mergeCell ref="O32:O36"/>
    <mergeCell ref="E74:G77"/>
    <mergeCell ref="G78:G85"/>
    <mergeCell ref="G86:G90"/>
    <mergeCell ref="E18:G26"/>
    <mergeCell ref="G29:G36"/>
    <mergeCell ref="F27:G28"/>
    <mergeCell ref="L37:L43"/>
    <mergeCell ref="I44:I45"/>
    <mergeCell ref="J44:J45"/>
    <mergeCell ref="K44:K45"/>
    <mergeCell ref="L44:L45"/>
    <mergeCell ref="E66:E73"/>
    <mergeCell ref="I46:I53"/>
    <mergeCell ref="J46:J53"/>
    <mergeCell ref="F66:F73"/>
    <mergeCell ref="F46:F53"/>
    <mergeCell ref="G46:G53"/>
    <mergeCell ref="E46:E53"/>
    <mergeCell ref="E91:F94"/>
    <mergeCell ref="E95:G110"/>
    <mergeCell ref="U87:V89"/>
    <mergeCell ref="W87:W89"/>
    <mergeCell ref="M37:N40"/>
    <mergeCell ref="M41:O43"/>
    <mergeCell ref="N90:N99"/>
    <mergeCell ref="O46:O53"/>
    <mergeCell ref="M54:O65"/>
    <mergeCell ref="O66:O73"/>
    <mergeCell ref="M44:M53"/>
    <mergeCell ref="N44:O45"/>
    <mergeCell ref="M77:M86"/>
    <mergeCell ref="W82:W86"/>
    <mergeCell ref="U74:W76"/>
    <mergeCell ref="W90:W101"/>
    <mergeCell ref="U54:W65"/>
    <mergeCell ref="V66:V73"/>
    <mergeCell ref="Q66:Q73"/>
    <mergeCell ref="R66:R73"/>
    <mergeCell ref="S66:S73"/>
    <mergeCell ref="U90:U101"/>
    <mergeCell ref="V90:V101"/>
    <mergeCell ref="R90:R101"/>
    <mergeCell ref="W66:W73"/>
    <mergeCell ref="W77:W81"/>
    <mergeCell ref="T3:T17"/>
    <mergeCell ref="K46:K53"/>
    <mergeCell ref="L90:L99"/>
    <mergeCell ref="L77:L86"/>
    <mergeCell ref="U18:W23"/>
    <mergeCell ref="W3:W17"/>
    <mergeCell ref="W24:W35"/>
    <mergeCell ref="W42:W53"/>
    <mergeCell ref="U3:U17"/>
    <mergeCell ref="V3:V17"/>
    <mergeCell ref="U24:U35"/>
    <mergeCell ref="R74:R76"/>
    <mergeCell ref="S74:S76"/>
    <mergeCell ref="T74:T76"/>
    <mergeCell ref="T36:T41"/>
    <mergeCell ref="S42:S53"/>
    <mergeCell ref="T42:T53"/>
    <mergeCell ref="T66:T73"/>
    <mergeCell ref="U66:U73"/>
  </mergeCells>
  <pageMargins left="0.25" right="0.25" top="0.25" bottom="0.25" header="0" footer="0"/>
  <pageSetup scale="3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B676-018E-4973-A693-7ECED9D7BA56}">
  <sheetPr>
    <pageSetUpPr fitToPage="1"/>
  </sheetPr>
  <dimension ref="A1:Y63"/>
  <sheetViews>
    <sheetView zoomScale="110" zoomScaleNormal="110" workbookViewId="0">
      <pane ySplit="2" topLeftCell="A3" activePane="bottomLeft" state="frozen"/>
      <selection pane="bottomLeft" activeCell="G39" sqref="G39:G48"/>
    </sheetView>
  </sheetViews>
  <sheetFormatPr defaultRowHeight="15" x14ac:dyDescent="0.25"/>
  <cols>
    <col min="1" max="1" width="9.42578125" bestFit="1" customWidth="1"/>
    <col min="2" max="2" width="2.5703125" style="1" customWidth="1"/>
    <col min="3" max="3" width="9.42578125" bestFit="1" customWidth="1"/>
    <col min="4" max="4" width="6.5703125" style="1" customWidth="1"/>
    <col min="5" max="5" width="6.5703125" style="11" customWidth="1"/>
    <col min="6" max="7" width="30.5703125" style="11" customWidth="1"/>
    <col min="8" max="8" width="2.5703125" customWidth="1"/>
    <col min="9" max="9" width="9.42578125" bestFit="1" customWidth="1"/>
    <col min="10" max="10" width="2.5703125" customWidth="1"/>
    <col min="11" max="11" width="9.42578125" bestFit="1" customWidth="1"/>
    <col min="12" max="12" width="6.5703125" style="1" customWidth="1"/>
    <col min="13" max="13" width="6.28515625" style="11" customWidth="1"/>
    <col min="14" max="15" width="30.5703125" style="11" customWidth="1"/>
    <col min="16" max="16" width="2.5703125" customWidth="1"/>
    <col min="17" max="17" width="9.42578125" bestFit="1" customWidth="1"/>
    <col min="18" max="18" width="2.5703125" customWidth="1"/>
    <col min="19" max="19" width="9.42578125" bestFit="1" customWidth="1"/>
    <col min="20" max="20" width="6.5703125" style="1" customWidth="1"/>
    <col min="21" max="21" width="6.42578125" style="11" customWidth="1"/>
    <col min="22" max="23" width="30.5703125" style="11" customWidth="1"/>
    <col min="24" max="24" width="2.5703125" customWidth="1"/>
  </cols>
  <sheetData>
    <row r="1" spans="1:25" x14ac:dyDescent="0.25">
      <c r="A1" s="145" t="s">
        <v>37</v>
      </c>
      <c r="B1" s="146"/>
      <c r="C1" s="146"/>
      <c r="D1" s="146"/>
      <c r="E1" s="146"/>
      <c r="F1" s="146"/>
      <c r="G1" s="146"/>
      <c r="H1" s="183"/>
      <c r="I1" s="145" t="s">
        <v>38</v>
      </c>
      <c r="J1" s="146"/>
      <c r="K1" s="146"/>
      <c r="L1" s="146"/>
      <c r="M1" s="146"/>
      <c r="N1" s="146"/>
      <c r="O1" s="146"/>
      <c r="P1" s="183"/>
      <c r="Q1" s="145" t="s">
        <v>39</v>
      </c>
      <c r="R1" s="146"/>
      <c r="S1" s="146"/>
      <c r="T1" s="146"/>
      <c r="U1" s="146"/>
      <c r="V1" s="146"/>
      <c r="W1" s="146"/>
      <c r="X1" s="183"/>
      <c r="Y1" s="4"/>
    </row>
    <row r="2" spans="1:25" ht="15.75" thickBot="1" x14ac:dyDescent="0.3">
      <c r="A2" s="110" t="s">
        <v>1</v>
      </c>
      <c r="B2" s="111"/>
      <c r="C2" s="111" t="s">
        <v>10</v>
      </c>
      <c r="D2" s="111" t="s">
        <v>11</v>
      </c>
      <c r="E2" s="111" t="s">
        <v>12</v>
      </c>
      <c r="F2" s="112" t="s">
        <v>13</v>
      </c>
      <c r="G2" s="108" t="s">
        <v>153</v>
      </c>
      <c r="H2" s="184"/>
      <c r="I2" s="113" t="s">
        <v>1</v>
      </c>
      <c r="J2" s="111"/>
      <c r="K2" s="111" t="s">
        <v>10</v>
      </c>
      <c r="L2" s="111" t="s">
        <v>11</v>
      </c>
      <c r="M2" s="111" t="s">
        <v>12</v>
      </c>
      <c r="N2" s="112" t="s">
        <v>13</v>
      </c>
      <c r="O2" s="108" t="s">
        <v>153</v>
      </c>
      <c r="P2" s="184"/>
      <c r="Q2" s="15" t="s">
        <v>1</v>
      </c>
      <c r="R2" s="2"/>
      <c r="S2" s="2" t="s">
        <v>10</v>
      </c>
      <c r="T2" s="2" t="s">
        <v>11</v>
      </c>
      <c r="U2" s="2" t="s">
        <v>12</v>
      </c>
      <c r="V2" s="14" t="s">
        <v>13</v>
      </c>
      <c r="W2" s="108" t="s">
        <v>153</v>
      </c>
      <c r="X2" s="184"/>
      <c r="Y2" s="4"/>
    </row>
    <row r="3" spans="1:25" ht="9.9499999999999993" customHeight="1" x14ac:dyDescent="0.25">
      <c r="A3" s="412">
        <v>0.33333333333333331</v>
      </c>
      <c r="B3" s="155" t="s">
        <v>14</v>
      </c>
      <c r="C3" s="158">
        <f>A3+D3/24/60</f>
        <v>0.38541666666666663</v>
      </c>
      <c r="D3" s="292">
        <v>75</v>
      </c>
      <c r="E3" s="534" t="s">
        <v>331</v>
      </c>
      <c r="F3" s="594" t="s">
        <v>280</v>
      </c>
      <c r="G3" s="510" t="s">
        <v>200</v>
      </c>
      <c r="H3" s="184"/>
      <c r="I3" s="323">
        <v>0.33333333333333331</v>
      </c>
      <c r="J3" s="155" t="s">
        <v>14</v>
      </c>
      <c r="K3" s="158">
        <f>I3+L3/24/60</f>
        <v>0.38541666666666663</v>
      </c>
      <c r="L3" s="292">
        <v>75</v>
      </c>
      <c r="M3" s="597" t="s">
        <v>331</v>
      </c>
      <c r="N3" s="591" t="s">
        <v>118</v>
      </c>
      <c r="O3" s="487" t="s">
        <v>346</v>
      </c>
      <c r="P3" s="184"/>
      <c r="Q3" s="323">
        <v>0.33333333333333331</v>
      </c>
      <c r="R3" s="155" t="s">
        <v>14</v>
      </c>
      <c r="S3" s="158">
        <f>Q3+T3/24/60</f>
        <v>0.38541666666666663</v>
      </c>
      <c r="T3" s="292">
        <v>75</v>
      </c>
      <c r="U3" s="442" t="s">
        <v>331</v>
      </c>
      <c r="V3" s="536" t="s">
        <v>117</v>
      </c>
      <c r="W3" s="344" t="s">
        <v>224</v>
      </c>
      <c r="X3" s="184"/>
      <c r="Y3" s="4"/>
    </row>
    <row r="4" spans="1:25" ht="9.9499999999999993" customHeight="1" x14ac:dyDescent="0.25">
      <c r="A4" s="413"/>
      <c r="B4" s="156"/>
      <c r="C4" s="159"/>
      <c r="D4" s="293"/>
      <c r="E4" s="534"/>
      <c r="F4" s="594"/>
      <c r="G4" s="510"/>
      <c r="H4" s="184"/>
      <c r="I4" s="324"/>
      <c r="J4" s="156"/>
      <c r="K4" s="159"/>
      <c r="L4" s="293"/>
      <c r="M4" s="598"/>
      <c r="N4" s="592"/>
      <c r="O4" s="485"/>
      <c r="P4" s="184"/>
      <c r="Q4" s="324"/>
      <c r="R4" s="156"/>
      <c r="S4" s="159"/>
      <c r="T4" s="293"/>
      <c r="U4" s="442"/>
      <c r="V4" s="537"/>
      <c r="W4" s="345"/>
      <c r="X4" s="184"/>
      <c r="Y4" s="4"/>
    </row>
    <row r="5" spans="1:25" ht="9.9499999999999993" customHeight="1" x14ac:dyDescent="0.25">
      <c r="A5" s="413"/>
      <c r="B5" s="156"/>
      <c r="C5" s="159"/>
      <c r="D5" s="293"/>
      <c r="E5" s="534"/>
      <c r="F5" s="594"/>
      <c r="G5" s="510"/>
      <c r="H5" s="184"/>
      <c r="I5" s="324"/>
      <c r="J5" s="156"/>
      <c r="K5" s="159"/>
      <c r="L5" s="293"/>
      <c r="M5" s="598"/>
      <c r="N5" s="592"/>
      <c r="O5" s="485"/>
      <c r="P5" s="184"/>
      <c r="Q5" s="324"/>
      <c r="R5" s="156"/>
      <c r="S5" s="159"/>
      <c r="T5" s="293"/>
      <c r="U5" s="442"/>
      <c r="V5" s="537"/>
      <c r="W5" s="345"/>
      <c r="X5" s="184"/>
      <c r="Y5" s="4"/>
    </row>
    <row r="6" spans="1:25" ht="9.9499999999999993" customHeight="1" x14ac:dyDescent="0.25">
      <c r="A6" s="413"/>
      <c r="B6" s="156"/>
      <c r="C6" s="159"/>
      <c r="D6" s="293"/>
      <c r="E6" s="534"/>
      <c r="F6" s="594"/>
      <c r="G6" s="510"/>
      <c r="H6" s="184"/>
      <c r="I6" s="324"/>
      <c r="J6" s="156"/>
      <c r="K6" s="159"/>
      <c r="L6" s="293"/>
      <c r="M6" s="598"/>
      <c r="N6" s="592"/>
      <c r="O6" s="485"/>
      <c r="P6" s="184"/>
      <c r="Q6" s="324"/>
      <c r="R6" s="156"/>
      <c r="S6" s="159"/>
      <c r="T6" s="293"/>
      <c r="U6" s="442"/>
      <c r="V6" s="537"/>
      <c r="W6" s="345"/>
      <c r="X6" s="184"/>
      <c r="Y6" s="4"/>
    </row>
    <row r="7" spans="1:25" ht="9.9499999999999993" customHeight="1" x14ac:dyDescent="0.25">
      <c r="A7" s="413"/>
      <c r="B7" s="156"/>
      <c r="C7" s="159"/>
      <c r="D7" s="293"/>
      <c r="E7" s="534"/>
      <c r="F7" s="594"/>
      <c r="G7" s="510"/>
      <c r="H7" s="184"/>
      <c r="I7" s="324"/>
      <c r="J7" s="156"/>
      <c r="K7" s="159"/>
      <c r="L7" s="293"/>
      <c r="M7" s="598"/>
      <c r="N7" s="592"/>
      <c r="O7" s="485"/>
      <c r="P7" s="184"/>
      <c r="Q7" s="324"/>
      <c r="R7" s="156"/>
      <c r="S7" s="159"/>
      <c r="T7" s="293"/>
      <c r="U7" s="442"/>
      <c r="V7" s="537"/>
      <c r="W7" s="345"/>
      <c r="X7" s="184"/>
      <c r="Y7" s="4"/>
    </row>
    <row r="8" spans="1:25" ht="9.9499999999999993" customHeight="1" x14ac:dyDescent="0.25">
      <c r="A8" s="413"/>
      <c r="B8" s="156"/>
      <c r="C8" s="159"/>
      <c r="D8" s="293"/>
      <c r="E8" s="534"/>
      <c r="F8" s="594"/>
      <c r="G8" s="510"/>
      <c r="H8" s="184"/>
      <c r="I8" s="324"/>
      <c r="J8" s="156"/>
      <c r="K8" s="159"/>
      <c r="L8" s="293"/>
      <c r="M8" s="598"/>
      <c r="N8" s="592"/>
      <c r="O8" s="485"/>
      <c r="P8" s="184"/>
      <c r="Q8" s="324"/>
      <c r="R8" s="156"/>
      <c r="S8" s="159"/>
      <c r="T8" s="293"/>
      <c r="U8" s="442"/>
      <c r="V8" s="537"/>
      <c r="W8" s="345"/>
      <c r="X8" s="184"/>
      <c r="Y8" s="4"/>
    </row>
    <row r="9" spans="1:25" ht="9.9499999999999993" customHeight="1" x14ac:dyDescent="0.25">
      <c r="A9" s="413"/>
      <c r="B9" s="156"/>
      <c r="C9" s="159"/>
      <c r="D9" s="293"/>
      <c r="E9" s="534"/>
      <c r="F9" s="594"/>
      <c r="G9" s="510"/>
      <c r="H9" s="184"/>
      <c r="I9" s="324"/>
      <c r="J9" s="156"/>
      <c r="K9" s="159"/>
      <c r="L9" s="293"/>
      <c r="M9" s="598"/>
      <c r="N9" s="592"/>
      <c r="O9" s="485"/>
      <c r="P9" s="184"/>
      <c r="Q9" s="324"/>
      <c r="R9" s="156"/>
      <c r="S9" s="159"/>
      <c r="T9" s="293"/>
      <c r="U9" s="442"/>
      <c r="V9" s="537"/>
      <c r="W9" s="345"/>
      <c r="X9" s="184"/>
      <c r="Y9" s="4"/>
    </row>
    <row r="10" spans="1:25" ht="9.9499999999999993" customHeight="1" x14ac:dyDescent="0.25">
      <c r="A10" s="413"/>
      <c r="B10" s="156"/>
      <c r="C10" s="159"/>
      <c r="D10" s="293"/>
      <c r="E10" s="534"/>
      <c r="F10" s="594"/>
      <c r="G10" s="510"/>
      <c r="H10" s="184"/>
      <c r="I10" s="324"/>
      <c r="J10" s="156"/>
      <c r="K10" s="159"/>
      <c r="L10" s="293"/>
      <c r="M10" s="598"/>
      <c r="N10" s="592"/>
      <c r="O10" s="485"/>
      <c r="P10" s="184"/>
      <c r="Q10" s="324"/>
      <c r="R10" s="156"/>
      <c r="S10" s="159"/>
      <c r="T10" s="293"/>
      <c r="U10" s="442"/>
      <c r="V10" s="537"/>
      <c r="W10" s="345"/>
      <c r="X10" s="184"/>
      <c r="Y10" s="4"/>
    </row>
    <row r="11" spans="1:25" ht="9.9499999999999993" customHeight="1" x14ac:dyDescent="0.25">
      <c r="A11" s="413"/>
      <c r="B11" s="156"/>
      <c r="C11" s="159"/>
      <c r="D11" s="293"/>
      <c r="E11" s="534"/>
      <c r="F11" s="594"/>
      <c r="G11" s="510"/>
      <c r="H11" s="184"/>
      <c r="I11" s="324"/>
      <c r="J11" s="156"/>
      <c r="K11" s="159"/>
      <c r="L11" s="293"/>
      <c r="M11" s="598"/>
      <c r="N11" s="592"/>
      <c r="O11" s="485"/>
      <c r="P11" s="184"/>
      <c r="Q11" s="324"/>
      <c r="R11" s="156"/>
      <c r="S11" s="159"/>
      <c r="T11" s="293"/>
      <c r="U11" s="442"/>
      <c r="V11" s="537"/>
      <c r="W11" s="345"/>
      <c r="X11" s="184"/>
      <c r="Y11" s="4"/>
    </row>
    <row r="12" spans="1:25" ht="9.9499999999999993" customHeight="1" x14ac:dyDescent="0.25">
      <c r="A12" s="413"/>
      <c r="B12" s="156"/>
      <c r="C12" s="159"/>
      <c r="D12" s="293"/>
      <c r="E12" s="534"/>
      <c r="F12" s="594"/>
      <c r="G12" s="510"/>
      <c r="H12" s="184"/>
      <c r="I12" s="324"/>
      <c r="J12" s="156"/>
      <c r="K12" s="159"/>
      <c r="L12" s="293"/>
      <c r="M12" s="598"/>
      <c r="N12" s="592"/>
      <c r="O12" s="485"/>
      <c r="P12" s="184"/>
      <c r="Q12" s="324"/>
      <c r="R12" s="156"/>
      <c r="S12" s="159"/>
      <c r="T12" s="293"/>
      <c r="U12" s="442"/>
      <c r="V12" s="537"/>
      <c r="W12" s="345"/>
      <c r="X12" s="184"/>
      <c r="Y12" s="4"/>
    </row>
    <row r="13" spans="1:25" ht="9.9499999999999993" customHeight="1" x14ac:dyDescent="0.25">
      <c r="A13" s="413"/>
      <c r="B13" s="156"/>
      <c r="C13" s="159"/>
      <c r="D13" s="293"/>
      <c r="E13" s="534"/>
      <c r="F13" s="594"/>
      <c r="G13" s="510"/>
      <c r="H13" s="184"/>
      <c r="I13" s="324"/>
      <c r="J13" s="156"/>
      <c r="K13" s="159"/>
      <c r="L13" s="293"/>
      <c r="M13" s="598"/>
      <c r="N13" s="592"/>
      <c r="O13" s="485"/>
      <c r="P13" s="184"/>
      <c r="Q13" s="324"/>
      <c r="R13" s="156"/>
      <c r="S13" s="159"/>
      <c r="T13" s="293"/>
      <c r="U13" s="442"/>
      <c r="V13" s="537"/>
      <c r="W13" s="345"/>
      <c r="X13" s="184"/>
      <c r="Y13" s="4"/>
    </row>
    <row r="14" spans="1:25" ht="9.9499999999999993" customHeight="1" x14ac:dyDescent="0.25">
      <c r="A14" s="413"/>
      <c r="B14" s="156"/>
      <c r="C14" s="159"/>
      <c r="D14" s="293"/>
      <c r="E14" s="534"/>
      <c r="F14" s="594"/>
      <c r="G14" s="510"/>
      <c r="H14" s="184"/>
      <c r="I14" s="324"/>
      <c r="J14" s="156"/>
      <c r="K14" s="159"/>
      <c r="L14" s="293"/>
      <c r="M14" s="598"/>
      <c r="N14" s="592"/>
      <c r="O14" s="485"/>
      <c r="P14" s="184"/>
      <c r="Q14" s="324"/>
      <c r="R14" s="156"/>
      <c r="S14" s="159"/>
      <c r="T14" s="293"/>
      <c r="U14" s="442"/>
      <c r="V14" s="537"/>
      <c r="W14" s="345"/>
      <c r="X14" s="184"/>
      <c r="Y14" s="4"/>
    </row>
    <row r="15" spans="1:25" ht="9.9499999999999993" customHeight="1" x14ac:dyDescent="0.25">
      <c r="A15" s="413"/>
      <c r="B15" s="156"/>
      <c r="C15" s="159"/>
      <c r="D15" s="293"/>
      <c r="E15" s="534"/>
      <c r="F15" s="594"/>
      <c r="G15" s="510"/>
      <c r="H15" s="184"/>
      <c r="I15" s="324"/>
      <c r="J15" s="156"/>
      <c r="K15" s="159"/>
      <c r="L15" s="293"/>
      <c r="M15" s="598"/>
      <c r="N15" s="592"/>
      <c r="O15" s="485"/>
      <c r="P15" s="184"/>
      <c r="Q15" s="324"/>
      <c r="R15" s="156"/>
      <c r="S15" s="159"/>
      <c r="T15" s="293"/>
      <c r="U15" s="442"/>
      <c r="V15" s="537"/>
      <c r="W15" s="345"/>
      <c r="X15" s="184"/>
      <c r="Y15" s="4"/>
    </row>
    <row r="16" spans="1:25" ht="9.9499999999999993" customHeight="1" x14ac:dyDescent="0.25">
      <c r="A16" s="413"/>
      <c r="B16" s="156"/>
      <c r="C16" s="159"/>
      <c r="D16" s="293"/>
      <c r="E16" s="534"/>
      <c r="F16" s="594"/>
      <c r="G16" s="510"/>
      <c r="H16" s="184"/>
      <c r="I16" s="324"/>
      <c r="J16" s="156"/>
      <c r="K16" s="159"/>
      <c r="L16" s="293"/>
      <c r="M16" s="598"/>
      <c r="N16" s="592"/>
      <c r="O16" s="485"/>
      <c r="P16" s="184"/>
      <c r="Q16" s="324"/>
      <c r="R16" s="156"/>
      <c r="S16" s="159"/>
      <c r="T16" s="293"/>
      <c r="U16" s="442"/>
      <c r="V16" s="537"/>
      <c r="W16" s="345"/>
      <c r="X16" s="184"/>
      <c r="Y16" s="4"/>
    </row>
    <row r="17" spans="1:25" ht="9.9499999999999993" customHeight="1" thickBot="1" x14ac:dyDescent="0.3">
      <c r="A17" s="414"/>
      <c r="B17" s="157"/>
      <c r="C17" s="160"/>
      <c r="D17" s="294"/>
      <c r="E17" s="535"/>
      <c r="F17" s="595"/>
      <c r="G17" s="513"/>
      <c r="H17" s="184"/>
      <c r="I17" s="325"/>
      <c r="J17" s="157"/>
      <c r="K17" s="160"/>
      <c r="L17" s="294"/>
      <c r="M17" s="599"/>
      <c r="N17" s="593"/>
      <c r="O17" s="486"/>
      <c r="P17" s="184"/>
      <c r="Q17" s="325"/>
      <c r="R17" s="157"/>
      <c r="S17" s="160"/>
      <c r="T17" s="294"/>
      <c r="U17" s="443"/>
      <c r="V17" s="601"/>
      <c r="W17" s="477"/>
      <c r="X17" s="184"/>
      <c r="Y17" s="4"/>
    </row>
    <row r="18" spans="1:25" ht="9.9499999999999993" customHeight="1" x14ac:dyDescent="0.25">
      <c r="A18" s="181">
        <f>C3</f>
        <v>0.38541666666666663</v>
      </c>
      <c r="B18" s="180" t="s">
        <v>14</v>
      </c>
      <c r="C18" s="170">
        <f>A18+D18/24/60</f>
        <v>0.39583333333333331</v>
      </c>
      <c r="D18" s="334">
        <v>15</v>
      </c>
      <c r="E18" s="336" t="s">
        <v>6</v>
      </c>
      <c r="F18" s="337"/>
      <c r="G18" s="337"/>
      <c r="H18" s="184"/>
      <c r="I18" s="152">
        <f>K3</f>
        <v>0.38541666666666663</v>
      </c>
      <c r="J18" s="155" t="s">
        <v>14</v>
      </c>
      <c r="K18" s="158">
        <f>I18+L18/24/60</f>
        <v>0.40624999999999994</v>
      </c>
      <c r="L18" s="292">
        <v>30</v>
      </c>
      <c r="M18" s="336" t="s">
        <v>6</v>
      </c>
      <c r="N18" s="337"/>
      <c r="O18" s="337"/>
      <c r="P18" s="184"/>
      <c r="Q18" s="152">
        <f>S3</f>
        <v>0.38541666666666663</v>
      </c>
      <c r="R18" s="155" t="s">
        <v>14</v>
      </c>
      <c r="S18" s="158">
        <f>Q18+T18/24/60</f>
        <v>0.40624999999999994</v>
      </c>
      <c r="T18" s="292">
        <v>30</v>
      </c>
      <c r="U18" s="336" t="s">
        <v>6</v>
      </c>
      <c r="V18" s="337"/>
      <c r="W18" s="337"/>
      <c r="X18" s="184"/>
      <c r="Y18" s="4"/>
    </row>
    <row r="19" spans="1:25" ht="9.9499999999999993" customHeight="1" x14ac:dyDescent="0.25">
      <c r="A19" s="166"/>
      <c r="B19" s="156"/>
      <c r="C19" s="159"/>
      <c r="D19" s="240"/>
      <c r="E19" s="338"/>
      <c r="F19" s="339"/>
      <c r="G19" s="339"/>
      <c r="H19" s="184"/>
      <c r="I19" s="153"/>
      <c r="J19" s="156"/>
      <c r="K19" s="159"/>
      <c r="L19" s="293"/>
      <c r="M19" s="338"/>
      <c r="N19" s="339"/>
      <c r="O19" s="339"/>
      <c r="P19" s="184"/>
      <c r="Q19" s="153"/>
      <c r="R19" s="156"/>
      <c r="S19" s="159"/>
      <c r="T19" s="293"/>
      <c r="U19" s="338"/>
      <c r="V19" s="339"/>
      <c r="W19" s="339"/>
      <c r="X19" s="184"/>
      <c r="Y19" s="4"/>
    </row>
    <row r="20" spans="1:25" ht="9.9499999999999993" customHeight="1" thickBot="1" x14ac:dyDescent="0.3">
      <c r="A20" s="284"/>
      <c r="B20" s="245"/>
      <c r="C20" s="260"/>
      <c r="D20" s="335"/>
      <c r="E20" s="340"/>
      <c r="F20" s="341"/>
      <c r="G20" s="341"/>
      <c r="H20" s="184"/>
      <c r="I20" s="153"/>
      <c r="J20" s="156"/>
      <c r="K20" s="159"/>
      <c r="L20" s="293"/>
      <c r="M20" s="338"/>
      <c r="N20" s="339"/>
      <c r="O20" s="339"/>
      <c r="P20" s="184"/>
      <c r="Q20" s="153"/>
      <c r="R20" s="156"/>
      <c r="S20" s="159"/>
      <c r="T20" s="293"/>
      <c r="U20" s="338"/>
      <c r="V20" s="339"/>
      <c r="W20" s="339"/>
      <c r="X20" s="184"/>
      <c r="Y20" s="4"/>
    </row>
    <row r="21" spans="1:25" ht="9.9499999999999993" customHeight="1" x14ac:dyDescent="0.25">
      <c r="A21" s="165">
        <f>C18</f>
        <v>0.39583333333333331</v>
      </c>
      <c r="B21" s="152" t="s">
        <v>14</v>
      </c>
      <c r="C21" s="158">
        <f>A21+D21/24/60</f>
        <v>0.44791666666666663</v>
      </c>
      <c r="D21" s="292">
        <v>75</v>
      </c>
      <c r="E21" s="410" t="s">
        <v>343</v>
      </c>
      <c r="F21" s="538" t="s">
        <v>306</v>
      </c>
      <c r="G21" s="538" t="s">
        <v>201</v>
      </c>
      <c r="H21" s="184"/>
      <c r="I21" s="153"/>
      <c r="J21" s="156"/>
      <c r="K21" s="159"/>
      <c r="L21" s="293"/>
      <c r="M21" s="338"/>
      <c r="N21" s="339"/>
      <c r="O21" s="339"/>
      <c r="P21" s="184"/>
      <c r="Q21" s="153"/>
      <c r="R21" s="156"/>
      <c r="S21" s="159"/>
      <c r="T21" s="293"/>
      <c r="U21" s="338"/>
      <c r="V21" s="339"/>
      <c r="W21" s="339"/>
      <c r="X21" s="184"/>
      <c r="Y21" s="4"/>
    </row>
    <row r="22" spans="1:25" ht="9.9499999999999993" customHeight="1" x14ac:dyDescent="0.25">
      <c r="A22" s="166"/>
      <c r="B22" s="153"/>
      <c r="C22" s="159"/>
      <c r="D22" s="293"/>
      <c r="E22" s="410"/>
      <c r="F22" s="539"/>
      <c r="G22" s="539"/>
      <c r="H22" s="184"/>
      <c r="I22" s="153"/>
      <c r="J22" s="156"/>
      <c r="K22" s="159"/>
      <c r="L22" s="293"/>
      <c r="M22" s="338"/>
      <c r="N22" s="339"/>
      <c r="O22" s="339"/>
      <c r="P22" s="184"/>
      <c r="Q22" s="153"/>
      <c r="R22" s="156"/>
      <c r="S22" s="159"/>
      <c r="T22" s="293"/>
      <c r="U22" s="338"/>
      <c r="V22" s="339"/>
      <c r="W22" s="339"/>
      <c r="X22" s="184"/>
      <c r="Y22" s="4"/>
    </row>
    <row r="23" spans="1:25" ht="9.9499999999999993" customHeight="1" thickBot="1" x14ac:dyDescent="0.3">
      <c r="A23" s="166"/>
      <c r="B23" s="153"/>
      <c r="C23" s="159"/>
      <c r="D23" s="293"/>
      <c r="E23" s="410"/>
      <c r="F23" s="539"/>
      <c r="G23" s="539"/>
      <c r="H23" s="184"/>
      <c r="I23" s="154"/>
      <c r="J23" s="157"/>
      <c r="K23" s="160"/>
      <c r="L23" s="294"/>
      <c r="M23" s="340"/>
      <c r="N23" s="341"/>
      <c r="O23" s="341"/>
      <c r="P23" s="184"/>
      <c r="Q23" s="154"/>
      <c r="R23" s="157"/>
      <c r="S23" s="160"/>
      <c r="T23" s="294"/>
      <c r="U23" s="340"/>
      <c r="V23" s="341"/>
      <c r="W23" s="341"/>
      <c r="X23" s="184"/>
      <c r="Y23" s="4"/>
    </row>
    <row r="24" spans="1:25" ht="9.9499999999999993" customHeight="1" x14ac:dyDescent="0.25">
      <c r="A24" s="166"/>
      <c r="B24" s="153"/>
      <c r="C24" s="159"/>
      <c r="D24" s="293"/>
      <c r="E24" s="410"/>
      <c r="F24" s="539"/>
      <c r="G24" s="539"/>
      <c r="H24" s="184"/>
      <c r="I24" s="153">
        <f>K18</f>
        <v>0.40624999999999994</v>
      </c>
      <c r="J24" s="156" t="s">
        <v>14</v>
      </c>
      <c r="K24" s="159">
        <f>I24+L24/24/60</f>
        <v>0.44097222222222215</v>
      </c>
      <c r="L24" s="293">
        <v>50</v>
      </c>
      <c r="M24" s="495" t="s">
        <v>347</v>
      </c>
      <c r="N24" s="482" t="s">
        <v>221</v>
      </c>
      <c r="O24" s="482" t="s">
        <v>204</v>
      </c>
      <c r="P24" s="184"/>
      <c r="Q24" s="152">
        <f>S18</f>
        <v>0.40624999999999994</v>
      </c>
      <c r="R24" s="155" t="s">
        <v>14</v>
      </c>
      <c r="S24" s="158">
        <f>Q24+T24/24/60</f>
        <v>0.44791666666666663</v>
      </c>
      <c r="T24" s="239">
        <v>60</v>
      </c>
      <c r="U24" s="442" t="s">
        <v>349</v>
      </c>
      <c r="V24" s="584" t="s">
        <v>307</v>
      </c>
      <c r="W24" s="584" t="s">
        <v>205</v>
      </c>
      <c r="X24" s="184"/>
      <c r="Y24" s="4"/>
    </row>
    <row r="25" spans="1:25" ht="9.9499999999999993" customHeight="1" x14ac:dyDescent="0.25">
      <c r="A25" s="166"/>
      <c r="B25" s="153"/>
      <c r="C25" s="159"/>
      <c r="D25" s="293"/>
      <c r="E25" s="410"/>
      <c r="F25" s="539"/>
      <c r="G25" s="539"/>
      <c r="H25" s="184"/>
      <c r="I25" s="153"/>
      <c r="J25" s="156"/>
      <c r="K25" s="159"/>
      <c r="L25" s="293"/>
      <c r="M25" s="495"/>
      <c r="N25" s="483"/>
      <c r="O25" s="483"/>
      <c r="P25" s="184"/>
      <c r="Q25" s="153"/>
      <c r="R25" s="156"/>
      <c r="S25" s="159"/>
      <c r="T25" s="240"/>
      <c r="U25" s="442"/>
      <c r="V25" s="585"/>
      <c r="W25" s="585"/>
      <c r="X25" s="184"/>
      <c r="Y25" s="4"/>
    </row>
    <row r="26" spans="1:25" ht="9.9499999999999993" customHeight="1" x14ac:dyDescent="0.25">
      <c r="A26" s="166"/>
      <c r="B26" s="153"/>
      <c r="C26" s="159"/>
      <c r="D26" s="293"/>
      <c r="E26" s="410"/>
      <c r="F26" s="539"/>
      <c r="G26" s="539"/>
      <c r="H26" s="184"/>
      <c r="I26" s="153"/>
      <c r="J26" s="156"/>
      <c r="K26" s="159"/>
      <c r="L26" s="293"/>
      <c r="M26" s="495"/>
      <c r="N26" s="483"/>
      <c r="O26" s="483"/>
      <c r="P26" s="184"/>
      <c r="Q26" s="153"/>
      <c r="R26" s="156"/>
      <c r="S26" s="159"/>
      <c r="T26" s="240"/>
      <c r="U26" s="442"/>
      <c r="V26" s="585"/>
      <c r="W26" s="585"/>
      <c r="X26" s="184"/>
      <c r="Y26" s="4"/>
    </row>
    <row r="27" spans="1:25" ht="9.9499999999999993" customHeight="1" x14ac:dyDescent="0.25">
      <c r="A27" s="166"/>
      <c r="B27" s="153"/>
      <c r="C27" s="159"/>
      <c r="D27" s="293"/>
      <c r="E27" s="410"/>
      <c r="F27" s="539"/>
      <c r="G27" s="539"/>
      <c r="H27" s="184"/>
      <c r="I27" s="153"/>
      <c r="J27" s="156"/>
      <c r="K27" s="159"/>
      <c r="L27" s="293"/>
      <c r="M27" s="495"/>
      <c r="N27" s="483"/>
      <c r="O27" s="483"/>
      <c r="P27" s="184"/>
      <c r="Q27" s="153"/>
      <c r="R27" s="156"/>
      <c r="S27" s="159"/>
      <c r="T27" s="240"/>
      <c r="U27" s="442"/>
      <c r="V27" s="585"/>
      <c r="W27" s="585"/>
      <c r="X27" s="184"/>
      <c r="Y27" s="4"/>
    </row>
    <row r="28" spans="1:25" ht="9.9499999999999993" customHeight="1" x14ac:dyDescent="0.25">
      <c r="A28" s="166"/>
      <c r="B28" s="153"/>
      <c r="C28" s="159"/>
      <c r="D28" s="293"/>
      <c r="E28" s="410"/>
      <c r="F28" s="539"/>
      <c r="G28" s="539"/>
      <c r="H28" s="184"/>
      <c r="I28" s="153"/>
      <c r="J28" s="156"/>
      <c r="K28" s="159"/>
      <c r="L28" s="293"/>
      <c r="M28" s="495"/>
      <c r="N28" s="483"/>
      <c r="O28" s="483"/>
      <c r="P28" s="184"/>
      <c r="Q28" s="153"/>
      <c r="R28" s="156"/>
      <c r="S28" s="159"/>
      <c r="T28" s="240"/>
      <c r="U28" s="442"/>
      <c r="V28" s="585"/>
      <c r="W28" s="585"/>
      <c r="X28" s="184"/>
      <c r="Y28" s="4"/>
    </row>
    <row r="29" spans="1:25" ht="9.9499999999999993" customHeight="1" x14ac:dyDescent="0.25">
      <c r="A29" s="166"/>
      <c r="B29" s="153"/>
      <c r="C29" s="159"/>
      <c r="D29" s="293"/>
      <c r="E29" s="410"/>
      <c r="F29" s="539"/>
      <c r="G29" s="539"/>
      <c r="H29" s="184"/>
      <c r="I29" s="153"/>
      <c r="J29" s="156"/>
      <c r="K29" s="159"/>
      <c r="L29" s="293"/>
      <c r="M29" s="495"/>
      <c r="N29" s="483"/>
      <c r="O29" s="483"/>
      <c r="P29" s="184"/>
      <c r="Q29" s="153"/>
      <c r="R29" s="156"/>
      <c r="S29" s="159"/>
      <c r="T29" s="240"/>
      <c r="U29" s="442"/>
      <c r="V29" s="585"/>
      <c r="W29" s="585"/>
      <c r="X29" s="184"/>
      <c r="Y29" s="4"/>
    </row>
    <row r="30" spans="1:25" ht="9.9499999999999993" customHeight="1" x14ac:dyDescent="0.25">
      <c r="A30" s="166"/>
      <c r="B30" s="153"/>
      <c r="C30" s="159"/>
      <c r="D30" s="293"/>
      <c r="E30" s="410"/>
      <c r="F30" s="539"/>
      <c r="G30" s="539"/>
      <c r="H30" s="184"/>
      <c r="I30" s="153"/>
      <c r="J30" s="156"/>
      <c r="K30" s="159"/>
      <c r="L30" s="293"/>
      <c r="M30" s="495"/>
      <c r="N30" s="483"/>
      <c r="O30" s="483"/>
      <c r="P30" s="184"/>
      <c r="Q30" s="153"/>
      <c r="R30" s="156"/>
      <c r="S30" s="159"/>
      <c r="T30" s="240"/>
      <c r="U30" s="442"/>
      <c r="V30" s="585"/>
      <c r="W30" s="585"/>
      <c r="X30" s="184"/>
      <c r="Y30" s="4"/>
    </row>
    <row r="31" spans="1:25" ht="9.9499999999999993" customHeight="1" x14ac:dyDescent="0.25">
      <c r="A31" s="166"/>
      <c r="B31" s="153"/>
      <c r="C31" s="159"/>
      <c r="D31" s="293"/>
      <c r="E31" s="410"/>
      <c r="F31" s="539"/>
      <c r="G31" s="539"/>
      <c r="H31" s="184"/>
      <c r="I31" s="153"/>
      <c r="J31" s="156"/>
      <c r="K31" s="159"/>
      <c r="L31" s="293"/>
      <c r="M31" s="495"/>
      <c r="N31" s="483"/>
      <c r="O31" s="483"/>
      <c r="P31" s="184"/>
      <c r="Q31" s="153"/>
      <c r="R31" s="156"/>
      <c r="S31" s="159"/>
      <c r="T31" s="240"/>
      <c r="U31" s="442"/>
      <c r="V31" s="585"/>
      <c r="W31" s="585"/>
      <c r="X31" s="184"/>
      <c r="Y31" s="4"/>
    </row>
    <row r="32" spans="1:25" ht="9.9499999999999993" customHeight="1" x14ac:dyDescent="0.25">
      <c r="A32" s="166"/>
      <c r="B32" s="153"/>
      <c r="C32" s="159"/>
      <c r="D32" s="293"/>
      <c r="E32" s="410"/>
      <c r="F32" s="539"/>
      <c r="G32" s="539"/>
      <c r="H32" s="184"/>
      <c r="I32" s="153"/>
      <c r="J32" s="156"/>
      <c r="K32" s="159"/>
      <c r="L32" s="293"/>
      <c r="M32" s="495"/>
      <c r="N32" s="483"/>
      <c r="O32" s="483"/>
      <c r="P32" s="184"/>
      <c r="Q32" s="153"/>
      <c r="R32" s="156"/>
      <c r="S32" s="159"/>
      <c r="T32" s="240"/>
      <c r="U32" s="442"/>
      <c r="V32" s="585"/>
      <c r="W32" s="585"/>
      <c r="X32" s="184"/>
      <c r="Y32" s="4"/>
    </row>
    <row r="33" spans="1:25" ht="9.9499999999999993" customHeight="1" thickBot="1" x14ac:dyDescent="0.3">
      <c r="A33" s="166"/>
      <c r="B33" s="153"/>
      <c r="C33" s="159"/>
      <c r="D33" s="293"/>
      <c r="E33" s="410"/>
      <c r="F33" s="539"/>
      <c r="G33" s="539"/>
      <c r="H33" s="184"/>
      <c r="I33" s="153"/>
      <c r="J33" s="156"/>
      <c r="K33" s="159"/>
      <c r="L33" s="293"/>
      <c r="M33" s="495"/>
      <c r="N33" s="484"/>
      <c r="O33" s="484"/>
      <c r="P33" s="184"/>
      <c r="Q33" s="153"/>
      <c r="R33" s="156"/>
      <c r="S33" s="159"/>
      <c r="T33" s="240"/>
      <c r="U33" s="442"/>
      <c r="V33" s="585"/>
      <c r="W33" s="585"/>
      <c r="X33" s="184"/>
      <c r="Y33" s="4"/>
    </row>
    <row r="34" spans="1:25" ht="9.9499999999999993" customHeight="1" x14ac:dyDescent="0.25">
      <c r="A34" s="166"/>
      <c r="B34" s="153"/>
      <c r="C34" s="159"/>
      <c r="D34" s="293"/>
      <c r="E34" s="410"/>
      <c r="F34" s="539"/>
      <c r="G34" s="539"/>
      <c r="H34" s="184"/>
      <c r="I34" s="152">
        <f>K24</f>
        <v>0.44097222222222215</v>
      </c>
      <c r="J34" s="155" t="s">
        <v>14</v>
      </c>
      <c r="K34" s="158">
        <f>I34+L34/24/60</f>
        <v>0.45486111111111105</v>
      </c>
      <c r="L34" s="239">
        <v>20</v>
      </c>
      <c r="M34" s="336" t="s">
        <v>6</v>
      </c>
      <c r="N34" s="337"/>
      <c r="O34" s="337"/>
      <c r="P34" s="184"/>
      <c r="Q34" s="153"/>
      <c r="R34" s="156"/>
      <c r="S34" s="159"/>
      <c r="T34" s="240"/>
      <c r="U34" s="442"/>
      <c r="V34" s="585"/>
      <c r="W34" s="585"/>
      <c r="X34" s="184"/>
      <c r="Y34" s="4"/>
    </row>
    <row r="35" spans="1:25" ht="9.9499999999999993" customHeight="1" thickBot="1" x14ac:dyDescent="0.3">
      <c r="A35" s="167"/>
      <c r="B35" s="154"/>
      <c r="C35" s="160"/>
      <c r="D35" s="294"/>
      <c r="E35" s="411"/>
      <c r="F35" s="540"/>
      <c r="G35" s="540"/>
      <c r="H35" s="184"/>
      <c r="I35" s="153"/>
      <c r="J35" s="156"/>
      <c r="K35" s="159"/>
      <c r="L35" s="240"/>
      <c r="M35" s="338"/>
      <c r="N35" s="339"/>
      <c r="O35" s="339"/>
      <c r="P35" s="184"/>
      <c r="Q35" s="154"/>
      <c r="R35" s="157"/>
      <c r="S35" s="160"/>
      <c r="T35" s="241"/>
      <c r="U35" s="443"/>
      <c r="V35" s="586"/>
      <c r="W35" s="586"/>
      <c r="X35" s="184"/>
      <c r="Y35" s="4"/>
    </row>
    <row r="36" spans="1:25" ht="9.9499999999999993" customHeight="1" x14ac:dyDescent="0.25">
      <c r="A36" s="181">
        <f>C21</f>
        <v>0.44791666666666663</v>
      </c>
      <c r="B36" s="180" t="s">
        <v>14</v>
      </c>
      <c r="C36" s="170">
        <f>A36+D36/24/60</f>
        <v>0.45833333333333331</v>
      </c>
      <c r="D36" s="334">
        <v>15</v>
      </c>
      <c r="E36" s="336" t="s">
        <v>6</v>
      </c>
      <c r="F36" s="337"/>
      <c r="G36" s="337"/>
      <c r="H36" s="184"/>
      <c r="I36" s="153"/>
      <c r="J36" s="156"/>
      <c r="K36" s="159"/>
      <c r="L36" s="240"/>
      <c r="M36" s="338"/>
      <c r="N36" s="339"/>
      <c r="O36" s="339"/>
      <c r="P36" s="184"/>
      <c r="Q36" s="152">
        <f>S24</f>
        <v>0.44791666666666663</v>
      </c>
      <c r="R36" s="155" t="s">
        <v>14</v>
      </c>
      <c r="S36" s="158">
        <f>Q36+T36/24/60</f>
        <v>0.46874999999999994</v>
      </c>
      <c r="T36" s="292">
        <v>30</v>
      </c>
      <c r="U36" s="336" t="s">
        <v>6</v>
      </c>
      <c r="V36" s="337"/>
      <c r="W36" s="337"/>
      <c r="X36" s="184"/>
      <c r="Y36" s="4"/>
    </row>
    <row r="37" spans="1:25" ht="9.9499999999999993" customHeight="1" thickBot="1" x14ac:dyDescent="0.3">
      <c r="A37" s="166"/>
      <c r="B37" s="156"/>
      <c r="C37" s="159"/>
      <c r="D37" s="240"/>
      <c r="E37" s="338"/>
      <c r="F37" s="339"/>
      <c r="G37" s="339"/>
      <c r="H37" s="184"/>
      <c r="I37" s="154"/>
      <c r="J37" s="157"/>
      <c r="K37" s="160"/>
      <c r="L37" s="241"/>
      <c r="M37" s="340"/>
      <c r="N37" s="341"/>
      <c r="O37" s="341"/>
      <c r="P37" s="184"/>
      <c r="Q37" s="153"/>
      <c r="R37" s="156"/>
      <c r="S37" s="159"/>
      <c r="T37" s="293"/>
      <c r="U37" s="338"/>
      <c r="V37" s="339"/>
      <c r="W37" s="339"/>
      <c r="X37" s="184"/>
      <c r="Y37" s="4"/>
    </row>
    <row r="38" spans="1:25" ht="9.9499999999999993" customHeight="1" thickBot="1" x14ac:dyDescent="0.3">
      <c r="A38" s="284"/>
      <c r="B38" s="245"/>
      <c r="C38" s="260"/>
      <c r="D38" s="335"/>
      <c r="E38" s="340"/>
      <c r="F38" s="341"/>
      <c r="G38" s="341"/>
      <c r="H38" s="184"/>
      <c r="I38" s="165">
        <f>K34</f>
        <v>0.45486111111111105</v>
      </c>
      <c r="J38" s="155" t="s">
        <v>14</v>
      </c>
      <c r="K38" s="158">
        <f>I38+L38/24/60</f>
        <v>0.47222222222222215</v>
      </c>
      <c r="L38" s="239">
        <v>25</v>
      </c>
      <c r="M38" s="542" t="s">
        <v>348</v>
      </c>
      <c r="N38" s="589" t="s">
        <v>30</v>
      </c>
      <c r="O38" s="482" t="s">
        <v>209</v>
      </c>
      <c r="P38" s="184"/>
      <c r="Q38" s="153"/>
      <c r="R38" s="156"/>
      <c r="S38" s="159"/>
      <c r="T38" s="293"/>
      <c r="U38" s="338"/>
      <c r="V38" s="339"/>
      <c r="W38" s="339"/>
      <c r="X38" s="184"/>
      <c r="Y38" s="4"/>
    </row>
    <row r="39" spans="1:25" ht="9.9499999999999993" customHeight="1" x14ac:dyDescent="0.25">
      <c r="A39" s="165">
        <f>C36</f>
        <v>0.45833333333333331</v>
      </c>
      <c r="B39" s="155" t="s">
        <v>14</v>
      </c>
      <c r="C39" s="158">
        <f>A39+D39/24/60</f>
        <v>0.49305555555555552</v>
      </c>
      <c r="D39" s="239">
        <v>50</v>
      </c>
      <c r="E39" s="370" t="s">
        <v>344</v>
      </c>
      <c r="F39" s="538" t="s">
        <v>119</v>
      </c>
      <c r="G39" s="538" t="s">
        <v>202</v>
      </c>
      <c r="H39" s="184"/>
      <c r="I39" s="166"/>
      <c r="J39" s="156"/>
      <c r="K39" s="159"/>
      <c r="L39" s="240"/>
      <c r="M39" s="542"/>
      <c r="N39" s="589"/>
      <c r="O39" s="483"/>
      <c r="P39" s="184"/>
      <c r="Q39" s="153"/>
      <c r="R39" s="156"/>
      <c r="S39" s="159"/>
      <c r="T39" s="293"/>
      <c r="U39" s="338"/>
      <c r="V39" s="339"/>
      <c r="W39" s="339"/>
      <c r="X39" s="184"/>
      <c r="Y39" s="4"/>
    </row>
    <row r="40" spans="1:25" ht="9.9499999999999993" customHeight="1" x14ac:dyDescent="0.25">
      <c r="A40" s="166"/>
      <c r="B40" s="156"/>
      <c r="C40" s="159"/>
      <c r="D40" s="240"/>
      <c r="E40" s="370"/>
      <c r="F40" s="539"/>
      <c r="G40" s="539"/>
      <c r="H40" s="184"/>
      <c r="I40" s="166"/>
      <c r="J40" s="156"/>
      <c r="K40" s="159"/>
      <c r="L40" s="240"/>
      <c r="M40" s="542"/>
      <c r="N40" s="589"/>
      <c r="O40" s="483"/>
      <c r="P40" s="184"/>
      <c r="Q40" s="153"/>
      <c r="R40" s="156"/>
      <c r="S40" s="159"/>
      <c r="T40" s="293"/>
      <c r="U40" s="338"/>
      <c r="V40" s="339"/>
      <c r="W40" s="339"/>
      <c r="X40" s="184"/>
      <c r="Y40" s="4"/>
    </row>
    <row r="41" spans="1:25" ht="9.9499999999999993" customHeight="1" thickBot="1" x14ac:dyDescent="0.3">
      <c r="A41" s="166"/>
      <c r="B41" s="156"/>
      <c r="C41" s="159"/>
      <c r="D41" s="240"/>
      <c r="E41" s="370"/>
      <c r="F41" s="539"/>
      <c r="G41" s="539"/>
      <c r="H41" s="184"/>
      <c r="I41" s="166"/>
      <c r="J41" s="156"/>
      <c r="K41" s="159"/>
      <c r="L41" s="240"/>
      <c r="M41" s="542"/>
      <c r="N41" s="589"/>
      <c r="O41" s="483"/>
      <c r="P41" s="184"/>
      <c r="Q41" s="154"/>
      <c r="R41" s="157"/>
      <c r="S41" s="160"/>
      <c r="T41" s="294"/>
      <c r="U41" s="340"/>
      <c r="V41" s="341"/>
      <c r="W41" s="341"/>
      <c r="X41" s="184"/>
      <c r="Y41" s="4"/>
    </row>
    <row r="42" spans="1:25" ht="9.9499999999999993" customHeight="1" x14ac:dyDescent="0.25">
      <c r="A42" s="166"/>
      <c r="B42" s="156"/>
      <c r="C42" s="159"/>
      <c r="D42" s="240"/>
      <c r="E42" s="370"/>
      <c r="F42" s="539"/>
      <c r="G42" s="539"/>
      <c r="H42" s="184"/>
      <c r="I42" s="284"/>
      <c r="J42" s="245"/>
      <c r="K42" s="260"/>
      <c r="L42" s="335"/>
      <c r="M42" s="542"/>
      <c r="N42" s="596"/>
      <c r="O42" s="587"/>
      <c r="P42" s="184"/>
      <c r="Q42" s="165">
        <f>S36</f>
        <v>0.46874999999999994</v>
      </c>
      <c r="R42" s="155" t="s">
        <v>14</v>
      </c>
      <c r="S42" s="158">
        <f>Q42+T42/24/60</f>
        <v>0.51041666666666663</v>
      </c>
      <c r="T42" s="292">
        <v>60</v>
      </c>
      <c r="U42" s="442" t="s">
        <v>349</v>
      </c>
      <c r="V42" s="584" t="s">
        <v>238</v>
      </c>
      <c r="W42" s="584" t="s">
        <v>205</v>
      </c>
      <c r="X42" s="184"/>
      <c r="Y42" s="4"/>
    </row>
    <row r="43" spans="1:25" ht="9.9499999999999993" customHeight="1" x14ac:dyDescent="0.25">
      <c r="A43" s="166"/>
      <c r="B43" s="156"/>
      <c r="C43" s="159"/>
      <c r="D43" s="240"/>
      <c r="E43" s="370"/>
      <c r="F43" s="539"/>
      <c r="G43" s="539"/>
      <c r="H43" s="184"/>
      <c r="I43" s="181">
        <f>K38</f>
        <v>0.47222222222222215</v>
      </c>
      <c r="J43" s="180" t="s">
        <v>14</v>
      </c>
      <c r="K43" s="170">
        <f>I43+L43/24/60</f>
        <v>0.48958333333333326</v>
      </c>
      <c r="L43" s="530">
        <v>25</v>
      </c>
      <c r="M43" s="542"/>
      <c r="N43" s="588" t="s">
        <v>31</v>
      </c>
      <c r="O43" s="600" t="s">
        <v>210</v>
      </c>
      <c r="P43" s="184"/>
      <c r="Q43" s="166"/>
      <c r="R43" s="156"/>
      <c r="S43" s="159"/>
      <c r="T43" s="293"/>
      <c r="U43" s="442"/>
      <c r="V43" s="585"/>
      <c r="W43" s="585"/>
      <c r="X43" s="184"/>
      <c r="Y43" s="4"/>
    </row>
    <row r="44" spans="1:25" ht="9.9499999999999993" customHeight="1" x14ac:dyDescent="0.25">
      <c r="A44" s="166"/>
      <c r="B44" s="156"/>
      <c r="C44" s="159"/>
      <c r="D44" s="240"/>
      <c r="E44" s="370"/>
      <c r="F44" s="539"/>
      <c r="G44" s="539"/>
      <c r="H44" s="184"/>
      <c r="I44" s="166"/>
      <c r="J44" s="156"/>
      <c r="K44" s="159"/>
      <c r="L44" s="293"/>
      <c r="M44" s="542"/>
      <c r="N44" s="589"/>
      <c r="O44" s="483"/>
      <c r="P44" s="184"/>
      <c r="Q44" s="166"/>
      <c r="R44" s="156"/>
      <c r="S44" s="159"/>
      <c r="T44" s="293"/>
      <c r="U44" s="442"/>
      <c r="V44" s="585"/>
      <c r="W44" s="585"/>
      <c r="X44" s="184"/>
      <c r="Y44" s="4"/>
    </row>
    <row r="45" spans="1:25" ht="9.9499999999999993" customHeight="1" x14ac:dyDescent="0.25">
      <c r="A45" s="166"/>
      <c r="B45" s="156"/>
      <c r="C45" s="159"/>
      <c r="D45" s="240"/>
      <c r="E45" s="370"/>
      <c r="F45" s="539"/>
      <c r="G45" s="539"/>
      <c r="H45" s="184"/>
      <c r="I45" s="166"/>
      <c r="J45" s="156"/>
      <c r="K45" s="159"/>
      <c r="L45" s="293"/>
      <c r="M45" s="542"/>
      <c r="N45" s="589"/>
      <c r="O45" s="483"/>
      <c r="P45" s="184"/>
      <c r="Q45" s="166"/>
      <c r="R45" s="156"/>
      <c r="S45" s="159"/>
      <c r="T45" s="293"/>
      <c r="U45" s="442"/>
      <c r="V45" s="585"/>
      <c r="W45" s="585"/>
      <c r="X45" s="184"/>
      <c r="Y45" s="4"/>
    </row>
    <row r="46" spans="1:25" ht="9.9499999999999993" customHeight="1" x14ac:dyDescent="0.25">
      <c r="A46" s="166"/>
      <c r="B46" s="156"/>
      <c r="C46" s="159"/>
      <c r="D46" s="240"/>
      <c r="E46" s="370"/>
      <c r="F46" s="539"/>
      <c r="G46" s="539"/>
      <c r="H46" s="184"/>
      <c r="I46" s="166"/>
      <c r="J46" s="156"/>
      <c r="K46" s="159"/>
      <c r="L46" s="293"/>
      <c r="M46" s="542"/>
      <c r="N46" s="589"/>
      <c r="O46" s="483"/>
      <c r="P46" s="184"/>
      <c r="Q46" s="166"/>
      <c r="R46" s="156"/>
      <c r="S46" s="159"/>
      <c r="T46" s="293"/>
      <c r="U46" s="442"/>
      <c r="V46" s="585"/>
      <c r="W46" s="585"/>
      <c r="X46" s="184"/>
      <c r="Y46" s="4"/>
    </row>
    <row r="47" spans="1:25" ht="9.9499999999999993" customHeight="1" thickBot="1" x14ac:dyDescent="0.3">
      <c r="A47" s="166"/>
      <c r="B47" s="156"/>
      <c r="C47" s="159"/>
      <c r="D47" s="240"/>
      <c r="E47" s="370"/>
      <c r="F47" s="539"/>
      <c r="G47" s="539"/>
      <c r="H47" s="184"/>
      <c r="I47" s="167"/>
      <c r="J47" s="157"/>
      <c r="K47" s="160"/>
      <c r="L47" s="294"/>
      <c r="M47" s="543"/>
      <c r="N47" s="590"/>
      <c r="O47" s="484"/>
      <c r="P47" s="184"/>
      <c r="Q47" s="166"/>
      <c r="R47" s="156"/>
      <c r="S47" s="159"/>
      <c r="T47" s="293"/>
      <c r="U47" s="442"/>
      <c r="V47" s="585"/>
      <c r="W47" s="585"/>
      <c r="X47" s="184"/>
      <c r="Y47" s="4"/>
    </row>
    <row r="48" spans="1:25" ht="9.9499999999999993" customHeight="1" thickBot="1" x14ac:dyDescent="0.3">
      <c r="A48" s="284"/>
      <c r="B48" s="245"/>
      <c r="C48" s="260"/>
      <c r="D48" s="335"/>
      <c r="E48" s="370"/>
      <c r="F48" s="540"/>
      <c r="G48" s="540"/>
      <c r="H48" s="184"/>
      <c r="I48" s="526">
        <f>K43</f>
        <v>0.48958333333333326</v>
      </c>
      <c r="J48" s="326" t="s">
        <v>14</v>
      </c>
      <c r="K48" s="560">
        <f>I48+L48/24/60</f>
        <v>0.49999999999999994</v>
      </c>
      <c r="L48" s="563">
        <v>15</v>
      </c>
      <c r="M48" s="336" t="s">
        <v>272</v>
      </c>
      <c r="N48" s="337"/>
      <c r="O48" s="392" t="s">
        <v>6</v>
      </c>
      <c r="P48" s="184"/>
      <c r="Q48" s="166"/>
      <c r="R48" s="156"/>
      <c r="S48" s="159"/>
      <c r="T48" s="293"/>
      <c r="U48" s="442"/>
      <c r="V48" s="585"/>
      <c r="W48" s="585"/>
      <c r="X48" s="184"/>
      <c r="Y48" s="4"/>
    </row>
    <row r="49" spans="1:25" ht="9.9499999999999993" customHeight="1" x14ac:dyDescent="0.25">
      <c r="A49" s="181">
        <f>C39</f>
        <v>0.49305555555555552</v>
      </c>
      <c r="B49" s="180" t="s">
        <v>14</v>
      </c>
      <c r="C49" s="170">
        <f>A49+D49/24/60</f>
        <v>0.50347222222222221</v>
      </c>
      <c r="D49" s="334">
        <v>15</v>
      </c>
      <c r="E49" s="336" t="s">
        <v>6</v>
      </c>
      <c r="F49" s="337"/>
      <c r="G49" s="337"/>
      <c r="H49" s="184"/>
      <c r="I49" s="527"/>
      <c r="J49" s="327"/>
      <c r="K49" s="561"/>
      <c r="L49" s="564"/>
      <c r="M49" s="338"/>
      <c r="N49" s="339"/>
      <c r="O49" s="393"/>
      <c r="P49" s="184"/>
      <c r="Q49" s="166"/>
      <c r="R49" s="156"/>
      <c r="S49" s="159"/>
      <c r="T49" s="293"/>
      <c r="U49" s="442"/>
      <c r="V49" s="585"/>
      <c r="W49" s="585"/>
      <c r="X49" s="184"/>
      <c r="Y49" s="4"/>
    </row>
    <row r="50" spans="1:25" ht="9.9499999999999993" customHeight="1" thickBot="1" x14ac:dyDescent="0.3">
      <c r="A50" s="166"/>
      <c r="B50" s="156"/>
      <c r="C50" s="159"/>
      <c r="D50" s="240"/>
      <c r="E50" s="338"/>
      <c r="F50" s="339"/>
      <c r="G50" s="339"/>
      <c r="H50" s="184"/>
      <c r="I50" s="549"/>
      <c r="J50" s="466"/>
      <c r="K50" s="562"/>
      <c r="L50" s="565"/>
      <c r="M50" s="340"/>
      <c r="N50" s="341"/>
      <c r="O50" s="481"/>
      <c r="P50" s="184"/>
      <c r="Q50" s="166"/>
      <c r="R50" s="156"/>
      <c r="S50" s="159"/>
      <c r="T50" s="293"/>
      <c r="U50" s="442"/>
      <c r="V50" s="585"/>
      <c r="W50" s="585"/>
      <c r="X50" s="184"/>
      <c r="Y50" s="4"/>
    </row>
    <row r="51" spans="1:25" ht="9.9499999999999993" customHeight="1" thickBot="1" x14ac:dyDescent="0.3">
      <c r="A51" s="284"/>
      <c r="B51" s="245"/>
      <c r="C51" s="260"/>
      <c r="D51" s="335"/>
      <c r="E51" s="340"/>
      <c r="F51" s="341"/>
      <c r="G51" s="341"/>
      <c r="H51" s="184"/>
      <c r="I51" s="153">
        <f>K48</f>
        <v>0.49999999999999994</v>
      </c>
      <c r="J51" s="156" t="s">
        <v>14</v>
      </c>
      <c r="K51" s="159">
        <f>I51+L51/24/60</f>
        <v>0.50694444444444442</v>
      </c>
      <c r="L51" s="240">
        <v>10</v>
      </c>
      <c r="M51" s="580" t="s">
        <v>54</v>
      </c>
      <c r="N51" s="581"/>
      <c r="O51" s="581"/>
      <c r="P51" s="184"/>
      <c r="Q51" s="166"/>
      <c r="R51" s="156"/>
      <c r="S51" s="159"/>
      <c r="T51" s="293"/>
      <c r="U51" s="442"/>
      <c r="V51" s="585"/>
      <c r="W51" s="585"/>
      <c r="X51" s="184"/>
      <c r="Y51" s="4"/>
    </row>
    <row r="52" spans="1:25" ht="9.9499999999999993" customHeight="1" thickBot="1" x14ac:dyDescent="0.3">
      <c r="A52" s="181">
        <f>C49</f>
        <v>0.50347222222222221</v>
      </c>
      <c r="B52" s="180" t="s">
        <v>14</v>
      </c>
      <c r="C52" s="170">
        <f>A52+D52/24/60</f>
        <v>0.53819444444444442</v>
      </c>
      <c r="D52" s="334">
        <v>50</v>
      </c>
      <c r="E52" s="370" t="s">
        <v>345</v>
      </c>
      <c r="F52" s="538" t="s">
        <v>308</v>
      </c>
      <c r="G52" s="538" t="s">
        <v>203</v>
      </c>
      <c r="H52" s="184"/>
      <c r="I52" s="154"/>
      <c r="J52" s="157"/>
      <c r="K52" s="160"/>
      <c r="L52" s="241"/>
      <c r="M52" s="582"/>
      <c r="N52" s="583"/>
      <c r="O52" s="583"/>
      <c r="P52" s="184"/>
      <c r="Q52" s="166"/>
      <c r="R52" s="156"/>
      <c r="S52" s="159"/>
      <c r="T52" s="293"/>
      <c r="U52" s="442"/>
      <c r="V52" s="585"/>
      <c r="W52" s="585"/>
      <c r="X52" s="184"/>
      <c r="Y52" s="4"/>
    </row>
    <row r="53" spans="1:25" ht="9.9499999999999993" customHeight="1" thickBot="1" x14ac:dyDescent="0.3">
      <c r="A53" s="166"/>
      <c r="B53" s="156"/>
      <c r="C53" s="159"/>
      <c r="D53" s="240"/>
      <c r="E53" s="370"/>
      <c r="F53" s="539"/>
      <c r="G53" s="539"/>
      <c r="H53" s="184"/>
      <c r="I53" s="4"/>
      <c r="J53" s="4"/>
      <c r="K53" s="4"/>
      <c r="L53" s="3"/>
      <c r="M53" s="10"/>
      <c r="N53" s="10"/>
      <c r="O53" s="10"/>
      <c r="P53" s="184"/>
      <c r="Q53" s="167"/>
      <c r="R53" s="157"/>
      <c r="S53" s="160"/>
      <c r="T53" s="294"/>
      <c r="U53" s="443"/>
      <c r="V53" s="586"/>
      <c r="W53" s="586"/>
      <c r="X53" s="184"/>
      <c r="Y53" s="4"/>
    </row>
    <row r="54" spans="1:25" ht="9.9499999999999993" customHeight="1" x14ac:dyDescent="0.25">
      <c r="A54" s="166"/>
      <c r="B54" s="156"/>
      <c r="C54" s="159"/>
      <c r="D54" s="240"/>
      <c r="E54" s="370"/>
      <c r="F54" s="539"/>
      <c r="G54" s="539"/>
      <c r="H54" s="184"/>
      <c r="I54" s="4"/>
      <c r="J54" s="4"/>
      <c r="K54" s="4"/>
      <c r="L54" s="3"/>
      <c r="M54" s="10"/>
      <c r="N54" s="10"/>
      <c r="O54" s="10"/>
      <c r="P54" s="184"/>
      <c r="Q54" s="153">
        <f>S42</f>
        <v>0.51041666666666663</v>
      </c>
      <c r="R54" s="156" t="s">
        <v>14</v>
      </c>
      <c r="S54" s="159">
        <f>Q54+T54/24/60</f>
        <v>0.51736111111111105</v>
      </c>
      <c r="T54" s="240">
        <v>10</v>
      </c>
      <c r="U54" s="580" t="s">
        <v>120</v>
      </c>
      <c r="V54" s="581"/>
      <c r="W54" s="581"/>
      <c r="X54" s="184"/>
      <c r="Y54" s="4"/>
    </row>
    <row r="55" spans="1:25" ht="9.9499999999999993" customHeight="1" thickBot="1" x14ac:dyDescent="0.3">
      <c r="A55" s="166"/>
      <c r="B55" s="156"/>
      <c r="C55" s="159"/>
      <c r="D55" s="240"/>
      <c r="E55" s="370"/>
      <c r="F55" s="539"/>
      <c r="G55" s="539"/>
      <c r="H55" s="184"/>
      <c r="I55" s="4"/>
      <c r="J55" s="4"/>
      <c r="K55" s="4"/>
      <c r="L55" s="3"/>
      <c r="M55" s="10"/>
      <c r="N55" s="10"/>
      <c r="O55" s="10"/>
      <c r="P55" s="185"/>
      <c r="Q55" s="154"/>
      <c r="R55" s="157"/>
      <c r="S55" s="160"/>
      <c r="T55" s="241"/>
      <c r="U55" s="582"/>
      <c r="V55" s="583"/>
      <c r="W55" s="583"/>
      <c r="X55" s="185"/>
      <c r="Y55" s="4"/>
    </row>
    <row r="56" spans="1:25" ht="9.75" customHeight="1" x14ac:dyDescent="0.25">
      <c r="A56" s="166"/>
      <c r="B56" s="156"/>
      <c r="C56" s="159"/>
      <c r="D56" s="240"/>
      <c r="E56" s="370"/>
      <c r="F56" s="539"/>
      <c r="G56" s="539"/>
      <c r="H56" s="184"/>
      <c r="I56" s="4"/>
      <c r="J56" s="4"/>
      <c r="K56" s="4"/>
      <c r="L56" s="3"/>
      <c r="M56" s="10"/>
      <c r="N56" s="10"/>
      <c r="O56" s="10"/>
      <c r="P56" s="4"/>
      <c r="Q56" s="5"/>
      <c r="R56" s="6"/>
      <c r="S56" s="5"/>
      <c r="T56" s="4"/>
      <c r="U56" s="10"/>
      <c r="V56" s="10"/>
      <c r="W56" s="10"/>
      <c r="X56" s="4"/>
      <c r="Y56" s="4"/>
    </row>
    <row r="57" spans="1:25" ht="9.75" customHeight="1" x14ac:dyDescent="0.25">
      <c r="A57" s="166"/>
      <c r="B57" s="156"/>
      <c r="C57" s="159"/>
      <c r="D57" s="240"/>
      <c r="E57" s="370"/>
      <c r="F57" s="539"/>
      <c r="G57" s="539"/>
      <c r="H57" s="184"/>
      <c r="I57" s="4"/>
      <c r="J57" s="4"/>
      <c r="K57" s="4"/>
      <c r="L57" s="3"/>
      <c r="M57" s="10"/>
      <c r="N57" s="10"/>
      <c r="O57" s="10"/>
      <c r="P57" s="4"/>
      <c r="Q57" s="5"/>
      <c r="R57" s="6"/>
      <c r="S57" s="5"/>
      <c r="T57" s="4"/>
      <c r="U57" s="10"/>
      <c r="V57" s="10"/>
      <c r="W57" s="10"/>
      <c r="X57" s="4"/>
      <c r="Y57" s="4"/>
    </row>
    <row r="58" spans="1:25" ht="9.75" customHeight="1" x14ac:dyDescent="0.25">
      <c r="A58" s="166"/>
      <c r="B58" s="156"/>
      <c r="C58" s="159"/>
      <c r="D58" s="240"/>
      <c r="E58" s="370"/>
      <c r="F58" s="539"/>
      <c r="G58" s="539"/>
      <c r="H58" s="184"/>
      <c r="I58" s="4"/>
      <c r="J58" s="4"/>
      <c r="K58" s="4"/>
      <c r="L58" s="3"/>
      <c r="M58" s="10"/>
      <c r="N58" s="10"/>
      <c r="O58" s="10"/>
      <c r="P58" s="4"/>
      <c r="Q58" s="4"/>
      <c r="R58" s="4"/>
      <c r="S58" s="4"/>
      <c r="T58" s="4"/>
      <c r="U58" s="10"/>
      <c r="V58" s="10"/>
      <c r="W58" s="10"/>
      <c r="X58" s="4"/>
      <c r="Y58" s="4"/>
    </row>
    <row r="59" spans="1:25" ht="9.75" customHeight="1" x14ac:dyDescent="0.25">
      <c r="A59" s="166"/>
      <c r="B59" s="156"/>
      <c r="C59" s="159"/>
      <c r="D59" s="240"/>
      <c r="E59" s="370"/>
      <c r="F59" s="539"/>
      <c r="G59" s="539"/>
      <c r="H59" s="184"/>
      <c r="I59" s="4"/>
      <c r="J59" s="4"/>
      <c r="K59" s="4"/>
      <c r="L59" s="3"/>
      <c r="M59" s="10"/>
      <c r="N59" s="10"/>
      <c r="O59" s="10"/>
      <c r="P59" s="5"/>
      <c r="Q59" s="4"/>
      <c r="R59" s="4"/>
      <c r="S59" s="4"/>
      <c r="T59" s="4"/>
      <c r="U59" s="10"/>
      <c r="V59" s="10"/>
      <c r="W59" s="10"/>
      <c r="X59" s="4"/>
      <c r="Y59" s="4"/>
    </row>
    <row r="60" spans="1:25" ht="9.75" customHeight="1" x14ac:dyDescent="0.25">
      <c r="A60" s="166"/>
      <c r="B60" s="156"/>
      <c r="C60" s="159"/>
      <c r="D60" s="240"/>
      <c r="E60" s="370"/>
      <c r="F60" s="539"/>
      <c r="G60" s="539"/>
      <c r="H60" s="184"/>
      <c r="Q60" s="4"/>
      <c r="R60" s="4"/>
      <c r="S60" s="4"/>
      <c r="T60" s="4"/>
      <c r="U60" s="10"/>
      <c r="V60" s="10"/>
      <c r="W60" s="10"/>
    </row>
    <row r="61" spans="1:25" ht="9.75" customHeight="1" thickBot="1" x14ac:dyDescent="0.3">
      <c r="A61" s="167"/>
      <c r="B61" s="157"/>
      <c r="C61" s="160"/>
      <c r="D61" s="241"/>
      <c r="E61" s="370"/>
      <c r="F61" s="540"/>
      <c r="G61" s="540"/>
      <c r="H61" s="184"/>
      <c r="Q61" s="4"/>
      <c r="R61" s="4"/>
      <c r="S61" s="4"/>
      <c r="T61" s="4"/>
      <c r="U61" s="10"/>
      <c r="V61" s="10"/>
      <c r="W61" s="10"/>
    </row>
    <row r="62" spans="1:25" ht="9.75" customHeight="1" x14ac:dyDescent="0.25">
      <c r="A62" s="166">
        <f>C52</f>
        <v>0.53819444444444442</v>
      </c>
      <c r="B62" s="156" t="s">
        <v>14</v>
      </c>
      <c r="C62" s="159">
        <f>A62+D62/24/60</f>
        <v>0.54513888888888884</v>
      </c>
      <c r="D62" s="240">
        <v>10</v>
      </c>
      <c r="E62" s="580" t="s">
        <v>53</v>
      </c>
      <c r="F62" s="581"/>
      <c r="G62" s="581"/>
      <c r="H62" s="184"/>
      <c r="Q62" s="4"/>
      <c r="R62" s="4"/>
      <c r="S62" s="4"/>
      <c r="T62" s="4"/>
      <c r="U62" s="10"/>
      <c r="V62" s="10"/>
      <c r="W62" s="10"/>
    </row>
    <row r="63" spans="1:25" ht="9.75" customHeight="1" thickBot="1" x14ac:dyDescent="0.3">
      <c r="A63" s="167"/>
      <c r="B63" s="157"/>
      <c r="C63" s="160"/>
      <c r="D63" s="241"/>
      <c r="E63" s="582"/>
      <c r="F63" s="583"/>
      <c r="G63" s="583"/>
      <c r="H63" s="185"/>
      <c r="Q63" s="4"/>
      <c r="R63" s="4"/>
      <c r="S63" s="4"/>
      <c r="T63" s="3"/>
      <c r="U63" s="10"/>
      <c r="V63" s="10"/>
      <c r="W63" s="10"/>
    </row>
  </sheetData>
  <mergeCells count="138">
    <mergeCell ref="X1:X55"/>
    <mergeCell ref="Q1:W1"/>
    <mergeCell ref="G21:G35"/>
    <mergeCell ref="I24:I33"/>
    <mergeCell ref="J24:J33"/>
    <mergeCell ref="K24:K33"/>
    <mergeCell ref="A1:G1"/>
    <mergeCell ref="N38:N42"/>
    <mergeCell ref="L34:L37"/>
    <mergeCell ref="M3:M17"/>
    <mergeCell ref="L48:L50"/>
    <mergeCell ref="O43:O47"/>
    <mergeCell ref="D49:D51"/>
    <mergeCell ref="E39:E48"/>
    <mergeCell ref="C39:C48"/>
    <mergeCell ref="D39:D48"/>
    <mergeCell ref="D18:D20"/>
    <mergeCell ref="S42:S53"/>
    <mergeCell ref="T3:T17"/>
    <mergeCell ref="U3:U17"/>
    <mergeCell ref="V3:V17"/>
    <mergeCell ref="Q24:Q35"/>
    <mergeCell ref="R24:R35"/>
    <mergeCell ref="S24:S35"/>
    <mergeCell ref="F52:F61"/>
    <mergeCell ref="J38:J42"/>
    <mergeCell ref="U54:W55"/>
    <mergeCell ref="W3:W17"/>
    <mergeCell ref="U18:W23"/>
    <mergeCell ref="W24:W35"/>
    <mergeCell ref="V42:V53"/>
    <mergeCell ref="G3:G17"/>
    <mergeCell ref="E18:G20"/>
    <mergeCell ref="E36:G38"/>
    <mergeCell ref="G39:G48"/>
    <mergeCell ref="T36:T41"/>
    <mergeCell ref="P1:P55"/>
    <mergeCell ref="T24:T35"/>
    <mergeCell ref="Q54:Q55"/>
    <mergeCell ref="R54:R55"/>
    <mergeCell ref="S54:S55"/>
    <mergeCell ref="T54:T55"/>
    <mergeCell ref="I51:I52"/>
    <mergeCell ref="T42:T53"/>
    <mergeCell ref="Q3:Q17"/>
    <mergeCell ref="R3:R17"/>
    <mergeCell ref="I1:O1"/>
    <mergeCell ref="O3:O17"/>
    <mergeCell ref="A3:A17"/>
    <mergeCell ref="B3:B17"/>
    <mergeCell ref="C3:C17"/>
    <mergeCell ref="D3:D17"/>
    <mergeCell ref="K18:K23"/>
    <mergeCell ref="L18:L23"/>
    <mergeCell ref="L38:L42"/>
    <mergeCell ref="L43:L47"/>
    <mergeCell ref="E52:E61"/>
    <mergeCell ref="H1:H63"/>
    <mergeCell ref="I38:I42"/>
    <mergeCell ref="I43:I47"/>
    <mergeCell ref="J43:J47"/>
    <mergeCell ref="I34:I37"/>
    <mergeCell ref="J34:J37"/>
    <mergeCell ref="K34:K37"/>
    <mergeCell ref="K43:K47"/>
    <mergeCell ref="I48:I50"/>
    <mergeCell ref="E49:G51"/>
    <mergeCell ref="J3:J17"/>
    <mergeCell ref="F3:F17"/>
    <mergeCell ref="E21:E35"/>
    <mergeCell ref="E62:G63"/>
    <mergeCell ref="G52:G61"/>
    <mergeCell ref="A18:A20"/>
    <mergeCell ref="A62:A63"/>
    <mergeCell ref="B62:B63"/>
    <mergeCell ref="C62:C63"/>
    <mergeCell ref="D62:D63"/>
    <mergeCell ref="A39:A48"/>
    <mergeCell ref="A52:A61"/>
    <mergeCell ref="A21:A35"/>
    <mergeCell ref="B21:B35"/>
    <mergeCell ref="C21:C35"/>
    <mergeCell ref="D21:D35"/>
    <mergeCell ref="B39:B48"/>
    <mergeCell ref="B52:B61"/>
    <mergeCell ref="C52:C61"/>
    <mergeCell ref="D52:D61"/>
    <mergeCell ref="B18:B20"/>
    <mergeCell ref="C18:C20"/>
    <mergeCell ref="A36:A38"/>
    <mergeCell ref="B36:B38"/>
    <mergeCell ref="C36:C38"/>
    <mergeCell ref="D36:D38"/>
    <mergeCell ref="A49:A51"/>
    <mergeCell ref="B49:B51"/>
    <mergeCell ref="C49:C51"/>
    <mergeCell ref="E3:E17"/>
    <mergeCell ref="F21:F35"/>
    <mergeCell ref="F39:F48"/>
    <mergeCell ref="M24:M33"/>
    <mergeCell ref="N24:N33"/>
    <mergeCell ref="L24:L33"/>
    <mergeCell ref="I18:I23"/>
    <mergeCell ref="J18:J23"/>
    <mergeCell ref="I3:I17"/>
    <mergeCell ref="J48:J50"/>
    <mergeCell ref="N3:N17"/>
    <mergeCell ref="K38:K42"/>
    <mergeCell ref="M38:M47"/>
    <mergeCell ref="S3:S17"/>
    <mergeCell ref="K48:K50"/>
    <mergeCell ref="Q42:Q53"/>
    <mergeCell ref="R42:R53"/>
    <mergeCell ref="K3:K17"/>
    <mergeCell ref="L3:L17"/>
    <mergeCell ref="M18:O23"/>
    <mergeCell ref="O24:O33"/>
    <mergeCell ref="M34:O37"/>
    <mergeCell ref="O38:O42"/>
    <mergeCell ref="Q36:Q41"/>
    <mergeCell ref="Q18:Q23"/>
    <mergeCell ref="R18:R23"/>
    <mergeCell ref="N43:N47"/>
    <mergeCell ref="R36:R41"/>
    <mergeCell ref="S36:S41"/>
    <mergeCell ref="J51:J52"/>
    <mergeCell ref="K51:K52"/>
    <mergeCell ref="L51:L52"/>
    <mergeCell ref="M51:O52"/>
    <mergeCell ref="U24:U35"/>
    <mergeCell ref="V24:V35"/>
    <mergeCell ref="M48:N50"/>
    <mergeCell ref="O48:O50"/>
    <mergeCell ref="S18:S23"/>
    <mergeCell ref="U42:U53"/>
    <mergeCell ref="U36:W41"/>
    <mergeCell ref="W42:W53"/>
    <mergeCell ref="T18:T23"/>
  </mergeCells>
  <pageMargins left="0.25" right="0.25" top="0.25" bottom="0.25" header="0" footer="0"/>
  <pageSetup scale="3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Program Short</vt:lpstr>
      <vt:lpstr>Prg_Sunday</vt:lpstr>
      <vt:lpstr>Prg_Monday</vt:lpstr>
      <vt:lpstr>Prg_Tuesday</vt:lpstr>
      <vt:lpstr>Prg_Wednesday</vt:lpstr>
      <vt:lpstr>Prg_Thursday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Earl</dc:creator>
  <cp:lastModifiedBy>Lisa Pimpinella</cp:lastModifiedBy>
  <cp:lastPrinted>2021-09-02T19:36:15Z</cp:lastPrinted>
  <dcterms:created xsi:type="dcterms:W3CDTF">2020-03-21T15:50:47Z</dcterms:created>
  <dcterms:modified xsi:type="dcterms:W3CDTF">2021-09-09T16:18:16Z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8c7287-838c-46dd-b281-b1140229e67a_Enabled">
    <vt:lpwstr>true</vt:lpwstr>
  </property>
  <property fmtid="{D5CDD505-2E9C-101B-9397-08002B2CF9AE}" pid="3" name="MSIP_Label_cf8c7287-838c-46dd-b281-b1140229e67a_SetDate">
    <vt:lpwstr>2021-03-03T07:27:52Z</vt:lpwstr>
  </property>
  <property fmtid="{D5CDD505-2E9C-101B-9397-08002B2CF9AE}" pid="4" name="MSIP_Label_cf8c7287-838c-46dd-b281-b1140229e67a_Method">
    <vt:lpwstr>Privileged</vt:lpwstr>
  </property>
  <property fmtid="{D5CDD505-2E9C-101B-9397-08002B2CF9AE}" pid="5" name="MSIP_Label_cf8c7287-838c-46dd-b281-b1140229e67a_Name">
    <vt:lpwstr>cf8c7287-838c-46dd-b281-b1140229e67a</vt:lpwstr>
  </property>
  <property fmtid="{D5CDD505-2E9C-101B-9397-08002B2CF9AE}" pid="6" name="MSIP_Label_cf8c7287-838c-46dd-b281-b1140229e67a_SiteId">
    <vt:lpwstr>75e027c9-20d5-47d5-b82f-77d7cd041e8f</vt:lpwstr>
  </property>
  <property fmtid="{D5CDD505-2E9C-101B-9397-08002B2CF9AE}" pid="7" name="MSIP_Label_cf8c7287-838c-46dd-b281-b1140229e67a_ActionId">
    <vt:lpwstr>73b70f80-a12d-4dcb-94ea-07c47dbf90f0</vt:lpwstr>
  </property>
  <property fmtid="{D5CDD505-2E9C-101B-9397-08002B2CF9AE}" pid="8" name="MSIP_Label_cf8c7287-838c-46dd-b281-b1140229e67a_ContentBits">
    <vt:lpwstr>0</vt:lpwstr>
  </property>
</Properties>
</file>